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24226"/>
  <mc:AlternateContent xmlns:mc="http://schemas.openxmlformats.org/markup-compatibility/2006">
    <mc:Choice Requires="x15">
      <x15ac:absPath xmlns:x15ac="http://schemas.microsoft.com/office/spreadsheetml/2010/11/ac" url="M:\Dokumente\Zuschüsse BJR\AEJ JBM 2022-2023\Neue Formulare\"/>
    </mc:Choice>
  </mc:AlternateContent>
  <bookViews>
    <workbookView xWindow="0" yWindow="0" windowWidth="24744" windowHeight="9168" tabRatio="547" activeTab="3"/>
  </bookViews>
  <sheets>
    <sheet name="Belegliste" sheetId="17" r:id="rId1"/>
    <sheet name="TN-Liste_JBM" sheetId="15" r:id="rId2"/>
    <sheet name="Antrag_JBM" sheetId="10" r:id="rId3"/>
    <sheet name="Auszahlungsbescheid_JBM" sheetId="16" r:id="rId4"/>
    <sheet name="Themenschlüssel" sheetId="5" r:id="rId5"/>
  </sheets>
  <definedNames>
    <definedName name="_xlnm.Print_Area" localSheetId="2">Antrag_JBM!$A$1:$AD$58</definedName>
    <definedName name="_xlnm.Print_Area" localSheetId="1">'TN-Liste_JBM'!$A$1:$O$137</definedName>
    <definedName name="Kennzeichen">Themenschlüssel!$A$27:$A$31</definedName>
    <definedName name="Themenschwerpunkte">Themenschlüssel!$A$7:$A$23</definedName>
  </definedNames>
  <calcPr calcId="162913"/>
  <fileRecoveryPr repairLoad="1"/>
</workbook>
</file>

<file path=xl/calcChain.xml><?xml version="1.0" encoding="utf-8"?>
<calcChain xmlns="http://schemas.openxmlformats.org/spreadsheetml/2006/main">
  <c r="AA11" i="16" l="1"/>
  <c r="L19" i="16"/>
  <c r="O15" i="16"/>
  <c r="K15" i="16"/>
  <c r="K11" i="16"/>
  <c r="L31" i="10"/>
  <c r="L42" i="10"/>
  <c r="AC28" i="10"/>
  <c r="AC27" i="10"/>
  <c r="W27" i="10"/>
  <c r="AC23" i="10"/>
  <c r="AA24" i="10"/>
  <c r="AA23" i="10"/>
  <c r="AC19" i="10"/>
  <c r="AC18" i="10"/>
  <c r="AC17" i="10"/>
  <c r="AC16" i="10"/>
  <c r="AC15" i="10"/>
  <c r="AA19" i="10"/>
  <c r="AA18" i="10"/>
  <c r="AA17" i="10"/>
  <c r="AA16" i="10"/>
  <c r="AA15" i="10"/>
  <c r="O23" i="10" l="1"/>
  <c r="M23" i="10"/>
  <c r="K23" i="10"/>
  <c r="K20" i="10"/>
  <c r="O18" i="10"/>
  <c r="M18" i="10"/>
  <c r="K18" i="10"/>
  <c r="O17" i="10"/>
  <c r="M17" i="10"/>
  <c r="K17" i="10"/>
  <c r="O16" i="10"/>
  <c r="M16" i="10"/>
  <c r="K16" i="10"/>
  <c r="O15" i="10"/>
  <c r="M15" i="10"/>
  <c r="K15" i="10"/>
  <c r="AB31" i="16" l="1"/>
  <c r="AB29" i="16"/>
  <c r="AB28" i="16"/>
  <c r="AB26" i="16"/>
  <c r="L22" i="16"/>
  <c r="L21" i="16"/>
  <c r="L20" i="16"/>
  <c r="AB34" i="10"/>
  <c r="E84" i="17"/>
  <c r="AB38" i="10" s="1"/>
  <c r="E47" i="17"/>
  <c r="AB31" i="10" s="1"/>
  <c r="E55" i="17"/>
  <c r="AB32" i="10" s="1"/>
  <c r="E25" i="17"/>
  <c r="E30" i="17"/>
  <c r="L39" i="10"/>
  <c r="L38" i="10"/>
  <c r="L37" i="10"/>
  <c r="B39" i="10"/>
  <c r="B38" i="10"/>
  <c r="B37" i="10"/>
  <c r="L35" i="10"/>
  <c r="AB37" i="10"/>
  <c r="AB36" i="10"/>
  <c r="E68" i="17"/>
  <c r="AB35" i="10" s="1"/>
  <c r="AB33" i="10"/>
  <c r="K24" i="10" l="1"/>
  <c r="M16" i="16" s="1"/>
  <c r="AB20" i="16" l="1"/>
  <c r="AB19" i="16"/>
  <c r="AB25" i="16"/>
  <c r="AB41" i="10"/>
  <c r="AB39" i="10"/>
  <c r="AB27" i="16" s="1"/>
  <c r="L33" i="10" l="1"/>
  <c r="B26" i="16"/>
  <c r="B25" i="16"/>
  <c r="B27" i="16"/>
  <c r="E80" i="17"/>
  <c r="E75" i="17"/>
  <c r="E64" i="17"/>
  <c r="E59" i="17"/>
  <c r="AC24" i="10"/>
  <c r="AB5" i="10"/>
  <c r="H4" i="10"/>
  <c r="J5" i="10"/>
  <c r="AC20" i="10" l="1"/>
  <c r="O19" i="10"/>
  <c r="O11" i="16" s="1"/>
  <c r="U36" i="16" l="1"/>
  <c r="U35" i="16"/>
  <c r="F36" i="16"/>
  <c r="F35" i="16"/>
  <c r="AB24" i="16"/>
  <c r="AB23" i="16"/>
  <c r="AB22" i="16"/>
  <c r="AB21" i="16"/>
  <c r="L27" i="16"/>
  <c r="L26" i="16"/>
  <c r="L25" i="16"/>
  <c r="AB4" i="16"/>
  <c r="AA20" i="10" l="1"/>
  <c r="M19" i="10" l="1"/>
  <c r="M15" i="16"/>
  <c r="AC16" i="16" l="1"/>
  <c r="AC15" i="16"/>
  <c r="W15" i="16"/>
  <c r="I12" i="10" l="1"/>
  <c r="I11" i="10"/>
  <c r="I7" i="16" s="1"/>
  <c r="AB5" i="16"/>
  <c r="J5" i="16"/>
  <c r="H4" i="16"/>
  <c r="I8" i="16" l="1"/>
  <c r="U11" i="10"/>
  <c r="AA12" i="16"/>
  <c r="AC12" i="16"/>
  <c r="K19" i="10"/>
  <c r="M11" i="16" l="1"/>
  <c r="AC11" i="16"/>
  <c r="T43" i="10" l="1"/>
  <c r="M12" i="16"/>
  <c r="U7" i="16"/>
  <c r="U12" i="10" l="1"/>
  <c r="U8" i="16" s="1"/>
  <c r="AD9" i="10"/>
  <c r="AD8" i="10"/>
  <c r="AD7" i="10"/>
  <c r="AB40" i="10" l="1"/>
  <c r="AB43" i="10" l="1"/>
  <c r="L44" i="10" s="1"/>
  <c r="AA51" i="10" s="1"/>
  <c r="L30" i="16"/>
  <c r="AB32" i="16" s="1"/>
  <c r="U43" i="10" l="1"/>
  <c r="U44" i="10" s="1"/>
</calcChain>
</file>

<file path=xl/comments1.xml><?xml version="1.0" encoding="utf-8"?>
<comments xmlns="http://schemas.openxmlformats.org/spreadsheetml/2006/main">
  <authors>
    <author>Christian Heilmeier</author>
  </authors>
  <commentList>
    <comment ref="H4" authorId="0" shapeId="0">
      <text>
        <r>
          <rPr>
            <sz val="9"/>
            <color indexed="81"/>
            <rFont val="Tahoma"/>
            <family val="2"/>
          </rPr>
          <t>Kriterium für Vollständigkeits- und Vorprüfung auf Richtigkeit.
Füllt sich über Teilnehmendenliste aus.</t>
        </r>
      </text>
    </comment>
    <comment ref="AB4" authorId="0" shapeId="0">
      <text>
        <r>
          <rPr>
            <sz val="9"/>
            <color indexed="81"/>
            <rFont val="Tahoma"/>
            <family val="2"/>
          </rPr>
          <t>Kriterium für Vollständigkeits- und Vorprüfung auf Richtigkeit.</t>
        </r>
      </text>
    </comment>
    <comment ref="J5" authorId="0" shapeId="0">
      <text>
        <r>
          <rPr>
            <sz val="9"/>
            <color indexed="81"/>
            <rFont val="Tahoma"/>
            <family val="2"/>
          </rPr>
          <t>Kriterium für Vollständigkeits- und Vorprüfung auf Richtigkeit.
Füllt sich über Teilnehmendenliste aus.</t>
        </r>
      </text>
    </comment>
    <comment ref="AB5" authorId="0" shapeId="0">
      <text>
        <r>
          <rPr>
            <sz val="9"/>
            <color indexed="81"/>
            <rFont val="Tahoma"/>
            <family val="2"/>
          </rPr>
          <t>Kriterium für Vollständigkeits- und Vorprüfung auf Richtigkeit.
Füllt sich über Teilnehmendenliste aus.</t>
        </r>
      </text>
    </comment>
    <comment ref="I7" authorId="0" shapeId="0">
      <text>
        <r>
          <rPr>
            <sz val="9"/>
            <color indexed="81"/>
            <rFont val="Tahoma"/>
            <family val="2"/>
          </rPr>
          <t>Kriterium für Vollständigkeits- und Vorprüfung auf Richtigkeit.
Mind. 1 Eingabe notwendig.</t>
        </r>
      </text>
    </comment>
    <comment ref="I11" authorId="0" shapeId="0">
      <text>
        <r>
          <rPr>
            <sz val="9"/>
            <color indexed="81"/>
            <rFont val="Tahoma"/>
            <family val="2"/>
          </rPr>
          <t>Füllt sich über Teilnehmendenliste aus.</t>
        </r>
      </text>
    </comment>
    <comment ref="U11" authorId="0" shapeId="0">
      <text>
        <r>
          <rPr>
            <sz val="9"/>
            <color indexed="81"/>
            <rFont val="Tahoma"/>
            <family val="2"/>
          </rPr>
          <t>Bei Beginn und Ende am gleichen Tag wird ein Tag berechnet. Ab einer Nacht wird als Minimum 1 Tag angegeben.</t>
        </r>
      </text>
    </comment>
    <comment ref="I12" authorId="0" shapeId="0">
      <text>
        <r>
          <rPr>
            <sz val="9"/>
            <color indexed="81"/>
            <rFont val="Tahoma"/>
            <family val="2"/>
          </rPr>
          <t>Füllt sich über Teilnehmendenliste aus.</t>
        </r>
      </text>
    </comment>
    <comment ref="U12" authorId="0" shapeId="0">
      <text>
        <r>
          <rPr>
            <sz val="9"/>
            <color indexed="81"/>
            <rFont val="Tahoma"/>
            <family val="2"/>
          </rPr>
          <t>Minimale Soll-Zeitstunden basierend auf der minimalen Dauer in Tagen.</t>
        </r>
      </text>
    </comment>
    <comment ref="B14" authorId="0" shapeId="0">
      <text>
        <r>
          <rPr>
            <sz val="9"/>
            <color indexed="81"/>
            <rFont val="Tahoma"/>
            <family val="2"/>
          </rPr>
          <t>Füllt sich über Teilnehmendenliste aus.</t>
        </r>
      </text>
    </comment>
    <comment ref="L32" authorId="0" shapeId="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B40" authorId="0" shapeId="0">
      <text>
        <r>
          <rPr>
            <sz val="9"/>
            <color indexed="81"/>
            <rFont val="Tahoma"/>
            <family val="2"/>
          </rPr>
          <t>je nach vertraglicher Vereinbarung</t>
        </r>
      </text>
    </comment>
    <comment ref="L44" authorId="0" shapeId="0">
      <text>
        <r>
          <rPr>
            <sz val="9"/>
            <color indexed="81"/>
            <rFont val="Tahoma"/>
            <family val="2"/>
          </rPr>
          <t>Muss größer 0 sein, ansonsten ist die Maßnahme nicht förderfähig.</t>
        </r>
      </text>
    </comment>
    <comment ref="U44" authorId="0" shapeId="0">
      <text>
        <r>
          <rPr>
            <b/>
            <sz val="9"/>
            <color indexed="81"/>
            <rFont val="Tahoma"/>
            <family val="2"/>
          </rPr>
          <t>Bagatellgrenze</t>
        </r>
        <r>
          <rPr>
            <sz val="9"/>
            <color indexed="81"/>
            <rFont val="Tahoma"/>
            <family val="2"/>
          </rPr>
          <t xml:space="preserve"> 
Gefördert werden nur Maßnahmen, bei denen sich mindestens eine Zuwendung in Höhe von 100 €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 ref="F48" authorId="0" shapeId="0">
      <text>
        <r>
          <rPr>
            <sz val="9"/>
            <color indexed="81"/>
            <rFont val="Tahoma"/>
            <family val="2"/>
          </rPr>
          <t>Kriterium für Vollständigkeits- und Vorprüfung auf Richtigkeit.</t>
        </r>
      </text>
    </comment>
    <comment ref="B50" authorId="0" shapeId="0">
      <text>
        <r>
          <rPr>
            <sz val="9"/>
            <color indexed="81"/>
            <rFont val="Tahoma"/>
            <family val="2"/>
          </rPr>
          <t>Kriterien für Vollständigkeits- und Vorprüfung auf Richtigkeit, wobei k) optional ist.</t>
        </r>
      </text>
    </comment>
  </commentList>
</comments>
</file>

<file path=xl/sharedStrings.xml><?xml version="1.0" encoding="utf-8"?>
<sst xmlns="http://schemas.openxmlformats.org/spreadsheetml/2006/main" count="505" uniqueCount="362">
  <si>
    <t>Raummieten</t>
  </si>
  <si>
    <t>Honorare</t>
  </si>
  <si>
    <t>Ausgaben</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</si>
  <si>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</si>
  <si>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</si>
  <si>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</si>
  <si>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</si>
  <si>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</si>
  <si>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</si>
  <si>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</si>
  <si>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</si>
  <si>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</si>
  <si>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</si>
  <si>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</si>
  <si>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</si>
  <si>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</si>
  <si>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</si>
  <si>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</si>
  <si>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</si>
  <si>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</si>
  <si>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</si>
  <si>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</si>
  <si>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</si>
  <si>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</si>
  <si>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</si>
  <si>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</si>
  <si>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</si>
  <si>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</si>
  <si>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</si>
  <si>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</si>
  <si>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</si>
  <si>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</si>
  <si>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Versicherungen</t>
  </si>
  <si>
    <t>PLZ d. Antragsstellers</t>
  </si>
  <si>
    <t>Antragssteller_in</t>
  </si>
  <si>
    <t>TN-Auflistungen</t>
  </si>
  <si>
    <t>Einnahmen</t>
  </si>
  <si>
    <t>Betrag</t>
  </si>
  <si>
    <t>Unentgeltliche Sachleistung (Euro)</t>
  </si>
  <si>
    <t>Fahrtkosten</t>
  </si>
  <si>
    <t>Verpflegung/Übernachtung</t>
  </si>
  <si>
    <t>Kinderbetreuung/Assistenz</t>
  </si>
  <si>
    <t>Arbeits- und Hilfsmittel</t>
  </si>
  <si>
    <t>Summe</t>
  </si>
  <si>
    <t>Freiwillige Arbeitsleistung</t>
  </si>
  <si>
    <t>unentgeltliche Sachleistungen</t>
  </si>
  <si>
    <t>Fehlbetrag</t>
  </si>
  <si>
    <t>ANTRAG</t>
  </si>
  <si>
    <t>a)</t>
  </si>
  <si>
    <t>b)</t>
  </si>
  <si>
    <t>c)</t>
  </si>
  <si>
    <t>d)</t>
  </si>
  <si>
    <t>Themenschwerpunkte</t>
  </si>
  <si>
    <t>e)</t>
  </si>
  <si>
    <t>(bis zu drei Nennungen)</t>
  </si>
  <si>
    <t>Bitte bestätigen:</t>
  </si>
  <si>
    <t>Zeitstunden erreicht?</t>
  </si>
  <si>
    <t>Teilnehmende 18 bis unter 27 Jahre</t>
  </si>
  <si>
    <t>Teilnehmer gesamt</t>
  </si>
  <si>
    <t>16 bis unter 18 Jahre</t>
  </si>
  <si>
    <t>bis 45 Jahre</t>
  </si>
  <si>
    <t>Mitarbeit von sonstigen pädagogisch tätigen Personen</t>
  </si>
  <si>
    <t>Ort der Maßnahme (PLZ)</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</si>
  <si>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</si>
  <si>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</si>
  <si>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</si>
  <si>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</si>
  <si>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</si>
  <si>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</si>
  <si>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</si>
  <si>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</si>
  <si>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</si>
  <si>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</si>
  <si>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</si>
  <si>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</si>
  <si>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</si>
  <si>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</si>
  <si>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</si>
  <si>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</si>
  <si>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</si>
  <si>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</si>
  <si>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</si>
  <si>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</si>
  <si>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</si>
  <si>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</si>
  <si>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</si>
  <si>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</si>
  <si>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</si>
  <si>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</si>
  <si>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</si>
  <si>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</si>
  <si>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</si>
  <si>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</si>
  <si>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</si>
  <si>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</si>
  <si>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</si>
  <si>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</si>
  <si>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</si>
  <si>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Ehrenamtlich/pädagog. tätige Personen</t>
  </si>
  <si>
    <t>Praktikanten</t>
  </si>
  <si>
    <t>Haupt-/Nebenberuflich tätige Personen</t>
  </si>
  <si>
    <t>€</t>
  </si>
  <si>
    <t>Sonst. Personen</t>
  </si>
  <si>
    <t>Teilnehmergebühren gesamt</t>
  </si>
  <si>
    <t>Kennziffer</t>
  </si>
  <si>
    <t>€ oder Std.</t>
  </si>
  <si>
    <t>Die Überweisung des Zuschusses soll auf folgende Bankverbindung erfolgen:</t>
  </si>
  <si>
    <t>Kontoinhaber:</t>
  </si>
  <si>
    <t>IBAN:</t>
  </si>
  <si>
    <t>Geldinstitut:</t>
  </si>
  <si>
    <t>BIC:</t>
  </si>
  <si>
    <t>(Gesellschafts-)polit., histor., arbeitsweltbez., interkult., weltansch., relig. Schwerpunkte</t>
  </si>
  <si>
    <t>Anhänge</t>
  </si>
  <si>
    <t>Programm, bestehen aus:</t>
  </si>
  <si>
    <t>Zielsetzung (ggf. Teilziele) der Maßnahme</t>
  </si>
  <si>
    <t>Tatsächlicher Zeitablauf</t>
  </si>
  <si>
    <t>den jeweiligen Inhalten</t>
  </si>
  <si>
    <t>den angewandten Methoden</t>
  </si>
  <si>
    <t>Teilnehmerliste</t>
  </si>
  <si>
    <t>(inkl. Referenten/verantw. Mitarbeiter usw.)</t>
  </si>
  <si>
    <t>Liste der betreuten Kinder und der im Rahmen</t>
  </si>
  <si>
    <t xml:space="preserve"> der Kinderbetreuung und die Assistenz bei</t>
  </si>
  <si>
    <t>Teilnehmenden mit Behinderung Anwesenden</t>
  </si>
  <si>
    <t>f)</t>
  </si>
  <si>
    <t>g)</t>
  </si>
  <si>
    <t>h)</t>
  </si>
  <si>
    <t>i)</t>
  </si>
  <si>
    <t>j)</t>
  </si>
  <si>
    <t>k)</t>
  </si>
  <si>
    <t>l)</t>
  </si>
  <si>
    <t>m)</t>
  </si>
  <si>
    <t>n)</t>
  </si>
  <si>
    <t>o)</t>
  </si>
  <si>
    <t>Beginn (dd.mm.yy)</t>
  </si>
  <si>
    <t>Ende (dd.mm.yy)</t>
  </si>
  <si>
    <t>Referierende/
Pädagog. tätige Personen</t>
  </si>
  <si>
    <t>Status</t>
  </si>
  <si>
    <t>Datum:</t>
  </si>
  <si>
    <t>Gesamtzahl der förderfähigen Personen</t>
  </si>
  <si>
    <t>Zahl der förderfähigen Stunden/Tage</t>
  </si>
  <si>
    <t>Zuschuss nach Prozentförderung</t>
  </si>
  <si>
    <t>Der Förderbedingungen entsprechend wird ein Zuschuss in Höhe von</t>
  </si>
  <si>
    <t>zugeteilt.</t>
  </si>
  <si>
    <t>Datum</t>
  </si>
  <si>
    <t>Unterschrift</t>
  </si>
  <si>
    <t>Hinweis für den Antragsteller:</t>
  </si>
  <si>
    <t>/</t>
  </si>
  <si>
    <t>Betrag verr. mit Stundensatz:</t>
  </si>
  <si>
    <t>offene Einladung</t>
  </si>
  <si>
    <t>p)</t>
  </si>
  <si>
    <t>Teilnehmendenliste</t>
  </si>
  <si>
    <t>Antragsteller:</t>
  </si>
  <si>
    <t>Bezeichnung der Maßnahme:</t>
  </si>
  <si>
    <t>Ort der Maßnahme (PLZ):</t>
  </si>
  <si>
    <t>Beginn am:</t>
  </si>
  <si>
    <t>Ende am:</t>
  </si>
  <si>
    <t>Nr.</t>
  </si>
  <si>
    <t>Zuname, Vorname</t>
  </si>
  <si>
    <t>Alter</t>
  </si>
  <si>
    <t>PLZ, Wohnort</t>
  </si>
  <si>
    <t>Kennz. (s.u.)</t>
  </si>
  <si>
    <t>A. Referenten/verantwortliche Personen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</si>
  <si>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</si>
  <si>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</si>
  <si>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</si>
  <si>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</si>
  <si>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</si>
  <si>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</si>
  <si>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</si>
  <si>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</si>
  <si>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</si>
  <si>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</si>
  <si>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</si>
  <si>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</si>
  <si>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</si>
  <si>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</si>
  <si>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</si>
  <si>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</si>
  <si>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</si>
  <si>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</si>
  <si>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</si>
  <si>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</si>
  <si>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</si>
  <si>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</si>
  <si>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</si>
  <si>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</si>
  <si>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</si>
  <si>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</si>
  <si>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</si>
  <si>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</si>
  <si>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</si>
  <si>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</si>
  <si>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</si>
  <si>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</si>
  <si>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</si>
  <si>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</si>
  <si>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</si>
  <si>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</si>
  <si>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</si>
  <si>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</si>
  <si>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</si>
  <si>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</si>
  <si>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</si>
  <si>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</si>
  <si>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</si>
  <si>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</si>
  <si>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</si>
  <si>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</si>
  <si>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</si>
  <si>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</si>
  <si>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</si>
  <si>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</si>
  <si>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</si>
  <si>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</si>
  <si>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</si>
  <si>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</si>
  <si>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</si>
  <si>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</si>
  <si>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18 - &lt;27</t>
  </si>
  <si>
    <t>m</t>
  </si>
  <si>
    <t>w</t>
  </si>
  <si>
    <t>Dauer (Tage) mind.</t>
  </si>
  <si>
    <t>Soll-Zeitstunden (mind.)</t>
  </si>
  <si>
    <t>BT</t>
  </si>
  <si>
    <t>EA</t>
  </si>
  <si>
    <t>HA</t>
  </si>
  <si>
    <t>HO</t>
  </si>
  <si>
    <t>PR</t>
  </si>
  <si>
    <t>SO</t>
  </si>
  <si>
    <t>Kennzeichen:</t>
  </si>
  <si>
    <t>max. Zuschuss</t>
  </si>
  <si>
    <r>
      <rPr>
        <b/>
        <sz val="11"/>
        <color theme="1"/>
        <rFont val="Calibri"/>
        <family val="2"/>
        <scheme val="minor"/>
      </rPr>
      <t>EA</t>
    </r>
    <r>
      <rPr>
        <sz val="11"/>
        <color theme="1"/>
        <rFont val="Calibri"/>
        <family val="2"/>
        <scheme val="minor"/>
      </rPr>
      <t xml:space="preserve"> (ehrenamtlich. MA), </t>
    </r>
    <r>
      <rPr>
        <b/>
        <sz val="11"/>
        <color theme="1"/>
        <rFont val="Calibri"/>
        <family val="2"/>
        <scheme val="minor"/>
      </rPr>
      <t>HA</t>
    </r>
    <r>
      <rPr>
        <sz val="11"/>
        <color theme="1"/>
        <rFont val="Calibri"/>
        <family val="2"/>
        <scheme val="minor"/>
      </rPr>
      <t xml:space="preserve"> (haupt-/nebenberuflicher MA), </t>
    </r>
    <r>
      <rPr>
        <b/>
        <sz val="11"/>
        <color theme="1"/>
        <rFont val="Calibri"/>
        <family val="2"/>
        <scheme val="minor"/>
      </rPr>
      <t>HO</t>
    </r>
    <r>
      <rPr>
        <sz val="11"/>
        <color theme="1"/>
        <rFont val="Calibri"/>
        <family val="2"/>
        <scheme val="minor"/>
      </rPr>
      <t xml:space="preserve"> (Honorarkraft), </t>
    </r>
    <r>
      <rPr>
        <b/>
        <sz val="11"/>
        <color theme="1"/>
        <rFont val="Calibri"/>
        <family val="2"/>
        <scheme val="minor"/>
      </rPr>
      <t>PR</t>
    </r>
    <r>
      <rPr>
        <sz val="11"/>
        <color theme="1"/>
        <rFont val="Calibri"/>
        <family val="2"/>
        <scheme val="minor"/>
      </rPr>
      <t xml:space="preserve"> (Praktikant), </t>
    </r>
    <r>
      <rPr>
        <b/>
        <sz val="11"/>
        <color theme="1"/>
        <rFont val="Calibri"/>
        <family val="2"/>
        <scheme val="minor"/>
      </rPr>
      <t>SO</t>
    </r>
    <r>
      <rPr>
        <sz val="11"/>
        <color theme="1"/>
        <rFont val="Calibri"/>
        <family val="2"/>
        <scheme val="minor"/>
      </rPr>
      <t xml:space="preserve"> (sonstige)</t>
    </r>
  </si>
  <si>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</si>
  <si>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</si>
  <si>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</si>
  <si>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</si>
  <si>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</si>
  <si>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</si>
  <si>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</si>
  <si>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</si>
  <si>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</si>
  <si>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</si>
  <si>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</si>
  <si>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</si>
  <si>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</si>
  <si>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</si>
  <si>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</si>
  <si>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</si>
  <si>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</si>
  <si>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</si>
  <si>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</si>
  <si>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</si>
  <si>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</si>
  <si>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</si>
  <si>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</si>
  <si>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</si>
  <si>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</si>
  <si>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</si>
  <si>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</si>
  <si>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</si>
  <si>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</si>
  <si>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</si>
  <si>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</si>
  <si>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</si>
  <si>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</si>
  <si>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</si>
  <si>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</si>
  <si>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</si>
  <si>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</si>
  <si>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</si>
  <si>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</si>
  <si>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</si>
  <si>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</si>
  <si>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</si>
  <si>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</si>
  <si>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</si>
  <si>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Fördersatz:</t>
  </si>
  <si>
    <t>Teilnehmende bis unter 10 Jahre</t>
  </si>
  <si>
    <t>Teilnhemende 10 bis unter 14 Jahre</t>
  </si>
  <si>
    <t>Teilnehmende 14 bis unter 18 Jahre</t>
  </si>
  <si>
    <t>&lt;10</t>
  </si>
  <si>
    <t>10 - &lt;14</t>
  </si>
  <si>
    <t>14 - &lt;18</t>
  </si>
  <si>
    <t>Auszahlungsbescheid</t>
  </si>
  <si>
    <t>Dauer (Tage) min.</t>
  </si>
  <si>
    <t>Soll-Zeitstunden (min.)</t>
  </si>
  <si>
    <t>Die Zuwendung erfolgt mit Mitteln des Bayerischen Jugendrings und im Auftrag der Bayerischen Staatsregierung. Anträge sind zwecks möglicher Prüfung fünf Jahre aufzubewahren. Bei Zweckverfehlung oder Zweckentfremdung der Zuwendung werden die Mitteln zurückgerufen. Gegen diesen Bescheid kann innerhalb eines Monats Widerspruch beim Förderausschusses des Bayerischen Jugendrings gelegt werden.</t>
  </si>
  <si>
    <t>Rechtsverbindliche Unterschrift:</t>
  </si>
  <si>
    <t>Antragsn.___________________________</t>
  </si>
  <si>
    <t>Antragsnr._____________________</t>
  </si>
  <si>
    <t>d</t>
  </si>
  <si>
    <t>Einzelaufstellung der Einnahmen und Ausgaben</t>
  </si>
  <si>
    <t>gemäß Kosten- und Finanzierungsplan (AnBest P 6.1.4.)</t>
  </si>
  <si>
    <t>Belegnr.</t>
  </si>
  <si>
    <t>Belegdatum</t>
  </si>
  <si>
    <t>Einzahler:in</t>
  </si>
  <si>
    <t>Verwendungszweck</t>
  </si>
  <si>
    <t xml:space="preserve">Teilnehmergebühren
</t>
  </si>
  <si>
    <t>Teilnehmergebühr</t>
  </si>
  <si>
    <t>gesamt</t>
  </si>
  <si>
    <t>Zuschüsse</t>
  </si>
  <si>
    <t>Empfänger:in</t>
  </si>
  <si>
    <t>Orgakosten</t>
  </si>
  <si>
    <t>div.</t>
  </si>
  <si>
    <t>Betrag verr. Stundensatz:</t>
  </si>
  <si>
    <t>Fahrkosten</t>
  </si>
  <si>
    <t>Förderung von Jugendbildungsmaßnahmen gr. TNK in der Jugendarbeit aus Mitteln des Kinder- und Jugendprogramms der Bayerischen Staatsregierung</t>
  </si>
  <si>
    <t>B. Teilnehmer_innen (Bitte die Spalten C,D,E,G,H,I,J mit "x" ausfüllen, damit erfolgt automatische Befüllung vom Antragsformular)</t>
  </si>
  <si>
    <t>Organisationskosten</t>
  </si>
  <si>
    <t>Versicherungskosten</t>
  </si>
  <si>
    <t>Vorbereitungskosten</t>
  </si>
  <si>
    <t>Vom Bezirksjugendring auszufüllen:</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</si>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</sst>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407]_-;\-* #,##0.00\ [$€-407]_-;_-* &quot;-&quot;??\ [$€-407]_-;_-@_-"/>
    <numFmt numFmtId="165" formatCode="0.0"/>
    <numFmt numFmtId="166" formatCode="dd/mm/yy;@"/>
    <numFmt numFmtId="167" formatCode="0.00\ &quot;€/Std.&quot;"/>
  </numFmts>
  <fonts count="33">
    <font>
      <sz val="11"/>
      <color theme="1"/>
      <name val="Calibri"/>
      <family val="2"/>
      <scheme val="minor"/>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b/>
      <sz val="11"/>
      <color theme="1"/>
      <name val="Calibri"/>
      <family val="2"/>
      <scheme val="minor"/>
    </font>
    <font>
      <sz val="9"/>
      <color indexed="81"/>
      <name val="Tahoma"/>
      <family val="2"/>
    </font>
    <font>
      <b/>
      <sz val="9"/>
      <color indexed="81"/>
      <name val="Tahoma"/>
      <family val="2"/>
    </font>
    <font>
      <sz val="8"/>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8"/>
      <color rgb="FF000000"/>
      <name val="Tahoma"/>
      <family val="2"/>
    </font>
    <font>
      <sz val="9"/>
      <color theme="1"/>
      <name val="Calibri"/>
      <family val="2"/>
      <scheme val="minor"/>
    </font>
    <font>
      <sz val="11"/>
      <color theme="1" tint="0.34998626667073579"/>
      <name val="Calibri"/>
      <family val="2"/>
      <scheme val="minor"/>
    </font>
    <font>
      <sz val="14"/>
      <color theme="1"/>
      <name val="Calibri"/>
      <family val="2"/>
      <scheme val="minor"/>
    </font>
    <font>
      <sz val="11"/>
      <color theme="4" tint="0.79998168889431442"/>
      <name val="Calibri"/>
      <family val="2"/>
      <scheme val="minor"/>
    </font>
    <font>
      <sz val="10"/>
      <color theme="4" tint="0.79998168889431442"/>
      <name val="Calibri"/>
      <family val="2"/>
      <scheme val="minor"/>
    </font>
    <font>
      <sz val="11"/>
      <color rgb="FFFFFF99"/>
      <name val="Calibri"/>
      <family val="2"/>
      <scheme val="minor"/>
    </font>
    <font>
      <sz val="10"/>
      <color rgb="FFFFFF99"/>
      <name val="Calibri"/>
      <family val="2"/>
      <scheme val="minor"/>
    </font>
    <font>
      <sz val="11"/>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sz val="11"/>
      <color theme="1"/>
      <name val="Calibri"/>
      <family val="2"/>
      <scheme val="minor"/>
    </font>
    <font>
      <b/>
      <sz val="10"/>
      <color theme="0"/>
      <name val="Calibri"/>
      <family val="2"/>
      <scheme val="minor"/>
    </font>
    <font>
      <b/>
      <sz val="8"/>
      <name val="Calibri"/>
      <family val="2"/>
      <scheme val="minor"/>
    </font>
    <font>
      <b/>
      <sz val="9"/>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s>
  <cellStyleXfs count="4">
    <xf numFmtId="0" fontId="0" fillId="0" borderId="0">
      <protection locked="0"/>
    </xf>
    <xf numFmtId="9" fontId="29" fillId="0" borderId="0" applyFont="0" applyFill="0" applyBorder="0" applyAlignment="0" applyProtection="0"/>
    <xf numFmtId="44" fontId="29" fillId="0" borderId="0" applyFont="0" applyFill="0" applyBorder="0" applyAlignment="0" applyProtection="0"/>
    <xf numFmtId="0" fontId="29" fillId="0" borderId="0"/>
  </cellStyleXfs>
  <cellXfs count="280">
    <xf numFmtId="0" fontId="0" fillId="0" borderId="0" xfId="0">
      <protection locked="0"/>
    </xf>
    <xf numFmtId="0" fontId="2" fillId="0" borderId="0" xfId="0" applyFont="1">
      <protection locked="0"/>
    </xf>
    <xf numFmtId="0" fontId="1" fillId="0" borderId="0" xfId="0" applyFont="1">
      <protection locked="0"/>
    </xf>
    <xf numFmtId="0" fontId="3" fillId="0" borderId="0" xfId="0" applyFont="1">
      <protection locked="0"/>
    </xf>
    <xf numFmtId="0" fontId="5" fillId="0" borderId="0" xfId="0" applyFont="1">
      <protection locked="0"/>
    </xf>
    <xf numFmtId="0" fontId="4" fillId="0" borderId="1" xfId="0" applyFont="1" applyBorder="1" applyAlignment="1">
      <alignment vertical="center" wrapText="1"/>
      <protection locked="0"/>
    </xf>
    <xf numFmtId="0" fontId="6" fillId="0" borderId="1" xfId="0" applyFont="1" applyBorder="1" applyAlignment="1">
      <alignment vertical="center" wrapText="1"/>
      <protection locked="0"/>
    </xf>
    <xf numFmtId="0" fontId="7" fillId="0" borderId="1" xfId="0" applyFont="1" applyBorder="1" applyAlignment="1">
      <alignment vertical="center" wrapText="1"/>
      <protection locked="0"/>
    </xf>
    <xf numFmtId="49" fontId="5" fillId="0" borderId="1" xfId="0" applyNumberFormat="1" applyFont="1" applyBorder="1" applyAlignment="1">
      <alignment horizontal="center" vertical="center"/>
      <protection locked="0"/>
    </xf>
    <xf numFmtId="49" fontId="5" fillId="2" borderId="1" xfId="0" applyNumberFormat="1" applyFont="1" applyFill="1" applyBorder="1" applyAlignment="1">
      <alignment horizontal="center" vertical="center"/>
      <protection locked="0"/>
    </xf>
    <xf numFmtId="0" fontId="7" fillId="2" borderId="1" xfId="0" applyFont="1" applyFill="1" applyBorder="1" applyAlignment="1">
      <alignment vertical="center" wrapText="1"/>
      <protection locked="0"/>
    </xf>
    <xf numFmtId="0" fontId="4" fillId="2" borderId="1" xfId="0" applyFont="1" applyFill="1" applyBorder="1" applyAlignment="1">
      <alignment vertical="center" wrapText="1"/>
      <protection locked="0"/>
    </xf>
    <xf numFmtId="0" fontId="12" fillId="4" borderId="0" xfId="0" applyFont="1" applyFill="1" applyBorder="1" applyAlignment="1">
      <protection locked="0"/>
    </xf>
    <xf numFmtId="0" fontId="12" fillId="4" borderId="0" xfId="0" applyFont="1" applyFill="1" applyBorder="1">
      <protection locked="0"/>
    </xf>
    <xf numFmtId="0" fontId="0" fillId="4" borderId="0" xfId="0" applyFill="1" applyBorder="1">
      <protection locked="0"/>
    </xf>
    <xf numFmtId="0" fontId="12" fillId="4" borderId="0" xfId="0" applyFont="1" applyFill="1" applyBorder="1" applyAlignment="1">
      <alignment horizontal="right"/>
      <protection locked="0"/>
    </xf>
    <xf numFmtId="0" fontId="0" fillId="4" borderId="5" xfId="0" applyFont="1" applyFill="1" applyBorder="1" applyAlignment="1">
      <alignment horizontal="left"/>
      <protection locked="0"/>
    </xf>
    <xf numFmtId="0" fontId="12" fillId="4" borderId="3" xfId="0" applyFont="1" applyFill="1" applyBorder="1" applyAlignment="1">
      <protection locked="0"/>
    </xf>
    <xf numFmtId="0" fontId="19" fillId="3" borderId="2" xfId="0" applyFont="1" applyFill="1" applyBorder="1" applyAlignment="1">
      <alignment horizontal="center"/>
      <protection locked="0"/>
    </xf>
    <xf numFmtId="0" fontId="0" fillId="5" borderId="2" xfId="0" applyFill="1" applyBorder="1">
      <protection locked="0"/>
    </xf>
    <xf numFmtId="0" fontId="21" fillId="5" borderId="2" xfId="0" applyFont="1" applyFill="1" applyBorder="1">
      <protection locked="0"/>
    </xf>
    <xf numFmtId="0" fontId="0" fillId="5" borderId="5" xfId="0" applyFont="1" applyFill="1" applyBorder="1" applyAlignment="1">
      <alignment horizontal="left"/>
      <protection locked="0"/>
    </xf>
    <xf numFmtId="0" fontId="21" fillId="5" borderId="5" xfId="0" applyFont="1" applyFill="1" applyBorder="1" applyAlignment="1">
      <alignment horizontal="left"/>
      <protection locked="0"/>
    </xf>
    <xf numFmtId="0" fontId="12" fillId="5" borderId="0" xfId="0" applyFont="1" applyFill="1" applyBorder="1">
      <protection locked="0"/>
    </xf>
    <xf numFmtId="0" fontId="22" fillId="5" borderId="0" xfId="0" applyFont="1" applyFill="1" applyBorder="1">
      <protection locked="0"/>
    </xf>
    <xf numFmtId="0" fontId="12" fillId="5" borderId="12" xfId="0" applyFont="1" applyFill="1" applyBorder="1">
      <protection locked="0"/>
    </xf>
    <xf numFmtId="0" fontId="12" fillId="5" borderId="8" xfId="0" applyFont="1" applyFill="1" applyBorder="1">
      <protection locked="0"/>
    </xf>
    <xf numFmtId="0" fontId="12" fillId="5" borderId="5" xfId="0" applyFont="1" applyFill="1" applyBorder="1">
      <protection locked="0"/>
    </xf>
    <xf numFmtId="0" fontId="0" fillId="5" borderId="0" xfId="0" applyFill="1" applyBorder="1">
      <protection locked="0"/>
    </xf>
    <xf numFmtId="0" fontId="24" fillId="5" borderId="0" xfId="0" applyFont="1" applyFill="1" applyBorder="1">
      <protection locked="0"/>
    </xf>
    <xf numFmtId="0" fontId="23" fillId="5" borderId="2" xfId="0" applyFont="1" applyFill="1" applyBorder="1">
      <protection locked="0"/>
    </xf>
    <xf numFmtId="0" fontId="23" fillId="5" borderId="7" xfId="0" applyFont="1" applyFill="1" applyBorder="1" applyAlignment="1">
      <alignment horizontal="left"/>
      <protection locked="0"/>
    </xf>
    <xf numFmtId="0" fontId="24" fillId="5" borderId="13" xfId="0" applyFont="1" applyFill="1" applyBorder="1">
      <protection locked="0"/>
    </xf>
    <xf numFmtId="0" fontId="23" fillId="5" borderId="9" xfId="0" applyFont="1" applyFill="1" applyBorder="1">
      <protection locked="0"/>
    </xf>
    <xf numFmtId="0" fontId="15" fillId="4" borderId="2" xfId="0" applyFont="1" applyFill="1" applyBorder="1" applyAlignment="1">
      <alignment horizontal="right"/>
      <protection locked="0"/>
    </xf>
    <xf numFmtId="0" fontId="15" fillId="5" borderId="2" xfId="0" applyFont="1" applyFill="1" applyBorder="1">
      <protection locked="0"/>
    </xf>
    <xf numFmtId="0" fontId="25" fillId="5" borderId="2" xfId="0" applyFont="1" applyFill="1" applyBorder="1">
      <protection locked="0"/>
    </xf>
    <xf numFmtId="0" fontId="12" fillId="4" borderId="0" xfId="0" applyFont="1" applyFill="1" applyBorder="1" applyAlignment="1">
      <alignment horizontal="left"/>
      <protection locked="0"/>
    </xf>
    <xf numFmtId="0" fontId="12" fillId="4" borderId="0" xfId="0" applyFont="1" applyFill="1" applyBorder="1" applyAlignment="1">
      <alignment horizontal="center"/>
      <protection locked="0"/>
    </xf>
    <xf numFmtId="0" fontId="0" fillId="4" borderId="9" xfId="0" applyFill="1" applyBorder="1">
      <protection locked="0"/>
    </xf>
    <xf numFmtId="0" fontId="0" fillId="4" borderId="0" xfId="0" applyFill="1" applyBorder="1" applyAlignment="1">
      <alignment horizontal="right"/>
      <protection locked="0"/>
    </xf>
    <xf numFmtId="0" fontId="0" fillId="4" borderId="0" xfId="0" applyFill="1" applyBorder="1" applyAlignment="1">
      <protection locked="0"/>
    </xf>
    <xf numFmtId="166" fontId="0" fillId="4" borderId="0" xfId="0" applyNumberFormat="1" applyFill="1" applyBorder="1" applyAlignment="1">
      <protection locked="0"/>
    </xf>
    <xf numFmtId="0" fontId="0" fillId="4" borderId="0" xfId="0" applyFill="1" applyBorder="1" applyAlignment="1">
      <alignment horizontal="left"/>
      <protection locked="0"/>
    </xf>
    <xf numFmtId="0" fontId="0" fillId="5" borderId="0" xfId="0" applyFill="1" applyBorder="1" applyAlignment="1">
      <protection locked="0"/>
    </xf>
    <xf numFmtId="0" fontId="23" fillId="5" borderId="0" xfId="0" applyFont="1" applyFill="1" applyBorder="1">
      <protection locked="0"/>
    </xf>
    <xf numFmtId="0" fontId="0" fillId="4" borderId="0" xfId="0" applyFont="1" applyFill="1" applyBorder="1" applyAlignment="1">
      <alignment horizontal="left"/>
      <protection locked="0"/>
    </xf>
    <xf numFmtId="0" fontId="13" fillId="4" borderId="0" xfId="0" applyFont="1" applyFill="1" applyBorder="1" applyAlignment="1">
      <alignment vertical="top"/>
      <protection locked="0"/>
    </xf>
    <xf numFmtId="0" fontId="28" fillId="4" borderId="0" xfId="0" applyFont="1" applyFill="1" applyBorder="1" applyAlignment="1">
      <protection locked="0"/>
    </xf>
    <xf numFmtId="0" fontId="27" fillId="4" borderId="0" xfId="0" applyFont="1" applyFill="1" applyBorder="1" applyAlignment="1">
      <protection locked="0"/>
    </xf>
    <xf numFmtId="0" fontId="26" fillId="4" borderId="0" xfId="0" applyFont="1" applyFill="1" applyBorder="1">
      <protection locked="0"/>
    </xf>
    <xf numFmtId="0" fontId="26" fillId="4" borderId="0" xfId="0" applyFont="1" applyFill="1" applyBorder="1" applyAlignment="1">
      <protection locked="0"/>
    </xf>
    <xf numFmtId="0" fontId="26" fillId="4" borderId="10" xfId="0" applyFont="1" applyFill="1" applyBorder="1" applyAlignment="1">
      <alignment vertical="center" wrapText="1"/>
      <protection locked="0"/>
    </xf>
    <xf numFmtId="0" fontId="8" fillId="4" borderId="10" xfId="0" applyFont="1" applyFill="1" applyBorder="1" applyAlignment="1">
      <alignment vertical="center" wrapText="1"/>
      <protection locked="0"/>
    </xf>
    <xf numFmtId="0" fontId="8" fillId="4" borderId="3" xfId="0" applyFont="1" applyFill="1" applyBorder="1" applyAlignment="1">
      <alignment horizontal="center" vertical="center" wrapText="1"/>
      <protection locked="0"/>
    </xf>
    <xf numFmtId="0" fontId="28" fillId="4" borderId="10" xfId="0" applyFont="1" applyFill="1" applyBorder="1" applyAlignment="1">
      <alignment vertical="center" wrapText="1"/>
      <protection locked="0"/>
    </xf>
    <xf numFmtId="0" fontId="0" fillId="4" borderId="10" xfId="0" applyFont="1" applyFill="1" applyBorder="1" applyAlignment="1">
      <alignment vertical="center" wrapText="1"/>
      <protection locked="0"/>
    </xf>
    <xf numFmtId="0" fontId="0" fillId="4" borderId="3" xfId="0" applyFont="1" applyFill="1" applyBorder="1" applyAlignment="1">
      <alignment horizontal="left" vertical="center" wrapText="1"/>
      <protection locked="0"/>
    </xf>
    <xf numFmtId="0" fontId="0" fillId="4" borderId="10" xfId="0" applyFill="1" applyBorder="1" applyAlignment="1">
      <protection locked="0"/>
    </xf>
    <xf numFmtId="0" fontId="0" fillId="4" borderId="3" xfId="0" applyFill="1" applyBorder="1" applyAlignment="1">
      <alignment horizontal="center"/>
      <protection locked="0"/>
    </xf>
    <xf numFmtId="0" fontId="13" fillId="4" borderId="0" xfId="0" applyFont="1" applyFill="1" applyBorder="1" applyAlignment="1">
      <protection locked="0"/>
    </xf>
    <xf numFmtId="0" fontId="0" fillId="4" borderId="0" xfId="0" applyFill="1" applyBorder="1" applyAlignment="1">
      <alignment horizontal="left"/>
      <protection locked="0"/>
    </xf>
    <xf numFmtId="0" fontId="8" fillId="4" borderId="8" xfId="0" applyFont="1" applyFill="1" applyBorder="1" applyAlignment="1">
      <alignment horizontal="center" vertical="center"/>
      <protection locked="0"/>
    </xf>
    <xf numFmtId="0" fontId="14" fillId="4" borderId="0" xfId="0" applyFont="1" applyFill="1" applyBorder="1" applyAlignment="1">
      <protection locked="0"/>
    </xf>
    <xf numFmtId="0" fontId="14" fillId="4" borderId="13" xfId="0" applyFont="1" applyFill="1" applyBorder="1" applyAlignment="1">
      <protection locked="0"/>
    </xf>
    <xf numFmtId="9" fontId="31" fillId="4" borderId="0" xfId="1" applyFont="1" applyFill="1" applyBorder="1" applyAlignment="1" applyProtection="1">
      <protection locked="0"/>
    </xf>
    <xf numFmtId="0" fontId="8" fillId="4" borderId="8" xfId="0" applyFont="1" applyFill="1" applyBorder="1" applyAlignment="1">
      <alignment vertical="center"/>
      <protection locked="0"/>
    </xf>
    <xf numFmtId="0" fontId="0" fillId="4" borderId="0" xfId="0" applyFill="1" applyBorder="1" applyAlignment="1">
      <alignment horizontal="center"/>
      <protection locked="0"/>
    </xf>
    <xf numFmtId="0" fontId="0" fillId="4" borderId="0" xfId="0" applyFill="1" applyBorder="1" applyAlignment="1">
      <alignment horizontal="left"/>
      <protection locked="0"/>
    </xf>
    <xf numFmtId="0" fontId="12" fillId="4" borderId="0" xfId="0" applyFont="1" applyFill="1" applyBorder="1" applyAlignment="1">
      <alignment horizontal="right"/>
      <protection locked="0"/>
    </xf>
    <xf numFmtId="0" fontId="12" fillId="4" borderId="0" xfId="0" applyFont="1" applyFill="1" applyBorder="1" applyAlignment="1">
      <alignment horizontal="left"/>
      <protection locked="0"/>
    </xf>
    <xf numFmtId="0" fontId="12" fillId="4" borderId="0" xfId="0" applyFont="1" applyFill="1" applyBorder="1" applyAlignment="1">
      <alignment horizontal="center"/>
      <protection locked="0"/>
    </xf>
    <xf numFmtId="0" fontId="21" fillId="4" borderId="0" xfId="0" applyFont="1" applyFill="1" applyBorder="1">
      <protection locked="0"/>
    </xf>
    <xf numFmtId="0" fontId="8" fillId="4" borderId="1" xfId="0" applyFont="1" applyFill="1" applyBorder="1" applyAlignment="1">
      <alignment vertical="center" wrapText="1"/>
      <protection locked="0"/>
    </xf>
    <xf numFmtId="0" fontId="0" fillId="4" borderId="1" xfId="0" applyFont="1" applyFill="1" applyBorder="1" applyAlignment="1">
      <alignment vertical="center" wrapText="1"/>
      <protection locked="0"/>
    </xf>
    <xf numFmtId="0" fontId="8" fillId="4" borderId="3" xfId="0" applyFont="1" applyFill="1" applyBorder="1" applyAlignment="1">
      <alignment vertical="center"/>
      <protection locked="0"/>
    </xf>
    <xf numFmtId="0" fontId="0" fillId="4" borderId="3" xfId="0" applyFill="1" applyBorder="1" applyAlignment="1">
      <protection locked="0"/>
    </xf>
    <xf numFmtId="0" fontId="0" fillId="4" borderId="11" xfId="0" applyFill="1" applyBorder="1">
      <protection locked="0"/>
    </xf>
    <xf numFmtId="0" fontId="26" fillId="4" borderId="8" xfId="0" applyFont="1" applyFill="1" applyBorder="1">
      <protection locked="0"/>
    </xf>
    <xf numFmtId="0" fontId="26" fillId="4" borderId="10" xfId="0" applyFont="1" applyFill="1" applyBorder="1">
      <protection locked="0"/>
    </xf>
    <xf numFmtId="0" fontId="28" fillId="4" borderId="6" xfId="0" applyFont="1" applyFill="1" applyBorder="1" applyAlignment="1">
      <protection locked="0"/>
    </xf>
    <xf numFmtId="0" fontId="28" fillId="4" borderId="11" xfId="0" applyFont="1" applyFill="1" applyBorder="1" applyAlignment="1">
      <protection locked="0"/>
    </xf>
    <xf numFmtId="0" fontId="0" fillId="4" borderId="16" xfId="0" applyFill="1" applyBorder="1" applyAlignment="1">
      <alignment horizontal="center"/>
      <protection locked="0"/>
    </xf>
    <xf numFmtId="0" fontId="8" fillId="4" borderId="0" xfId="0" applyFont="1" applyFill="1" applyBorder="1" applyAlignment="1">
      <alignment horizontal="center"/>
      <protection locked="0"/>
    </xf>
    <xf numFmtId="0" fontId="0" fillId="4" borderId="0" xfId="0" applyFill="1" applyBorder="1" applyAlignment="1">
      <alignment horizontal="left"/>
      <protection locked="0"/>
    </xf>
    <xf numFmtId="0" fontId="8" fillId="4" borderId="10" xfId="0" applyFont="1" applyFill="1" applyBorder="1" applyAlignment="1">
      <alignment horizontal="center" vertical="center"/>
      <protection locked="0"/>
    </xf>
    <xf numFmtId="0" fontId="8" fillId="4" borderId="6" xfId="0" applyFont="1" applyFill="1" applyBorder="1" applyAlignment="1">
      <alignment horizontal="center" vertical="center"/>
      <protection locked="0"/>
    </xf>
    <xf numFmtId="0" fontId="8" fillId="4" borderId="11" xfId="0" applyFont="1" applyFill="1" applyBorder="1" applyAlignment="1">
      <alignment horizontal="center" vertical="center"/>
      <protection locked="0"/>
    </xf>
    <xf numFmtId="0" fontId="0" fillId="4" borderId="0" xfId="0" applyFill="1" applyBorder="1" applyAlignment="1">
      <alignment horizontal="center"/>
      <protection locked="0"/>
    </xf>
    <xf numFmtId="0" fontId="12" fillId="4" borderId="0" xfId="0" applyFont="1" applyFill="1" applyBorder="1" applyAlignment="1">
      <alignment horizontal="right"/>
      <protection locked="0"/>
    </xf>
    <xf numFmtId="0" fontId="12" fillId="4" borderId="0" xfId="0" applyFont="1" applyFill="1" applyBorder="1" applyAlignment="1">
      <alignment horizontal="center"/>
      <protection locked="0"/>
    </xf>
    <xf numFmtId="0" fontId="12" fillId="3" borderId="3" xfId="0" applyFont="1" applyFill="1" applyBorder="1" applyAlignment="1">
      <alignment horizontal="center"/>
      <protection locked="0"/>
    </xf>
    <xf numFmtId="0" fontId="20" fillId="4" borderId="6" xfId="0" applyFont="1" applyFill="1" applyBorder="1" applyAlignment="1">
      <alignment horizontal="center" vertical="center"/>
      <protection locked="0"/>
    </xf>
    <xf numFmtId="0" fontId="15" fillId="3" borderId="3" xfId="0" applyFont="1" applyFill="1" applyBorder="1" applyAlignment="1">
      <alignment horizontal="center"/>
      <protection locked="0"/>
    </xf>
    <xf numFmtId="0" fontId="8" fillId="4" borderId="0" xfId="0" applyFont="1" applyFill="1" applyBorder="1" applyAlignment="1">
      <protection locked="0"/>
    </xf>
    <xf numFmtId="0" fontId="12" fillId="4" borderId="10" xfId="0" applyFont="1" applyFill="1" applyBorder="1" applyAlignment="1">
      <alignment horizontal="left"/>
      <protection locked="0"/>
    </xf>
    <xf numFmtId="0" fontId="12" fillId="4" borderId="6" xfId="0" applyFont="1" applyFill="1" applyBorder="1" applyAlignment="1">
      <alignment horizontal="left"/>
      <protection locked="0"/>
    </xf>
    <xf numFmtId="0" fontId="12" fillId="4" borderId="11" xfId="0" applyFont="1" applyFill="1" applyBorder="1" applyAlignment="1">
      <alignment horizontal="left"/>
      <protection locked="0"/>
    </xf>
    <xf numFmtId="0" fontId="15" fillId="3" borderId="10" xfId="0" applyFont="1" applyFill="1" applyBorder="1" applyAlignment="1">
      <protection locked="0"/>
    </xf>
    <xf numFmtId="0" fontId="15" fillId="3" borderId="6" xfId="0" applyFont="1" applyFill="1" applyBorder="1" applyAlignment="1">
      <protection locked="0"/>
    </xf>
    <xf numFmtId="0" fontId="15" fillId="3" borderId="11" xfId="0" applyFont="1" applyFill="1" applyBorder="1" applyAlignment="1">
      <protection locked="0"/>
    </xf>
    <xf numFmtId="0" fontId="15" fillId="3" borderId="3" xfId="0" applyFont="1" applyFill="1" applyBorder="1" applyAlignment="1">
      <protection locked="0"/>
    </xf>
    <xf numFmtId="0" fontId="8" fillId="4" borderId="10" xfId="0" applyFont="1" applyFill="1" applyBorder="1" applyAlignment="1">
      <alignment horizontal="center" vertical="center" wrapText="1"/>
      <protection locked="0"/>
    </xf>
    <xf numFmtId="0" fontId="0" fillId="4" borderId="10" xfId="0" applyFont="1" applyFill="1" applyBorder="1" applyAlignment="1">
      <alignment horizontal="left" vertical="center" wrapText="1"/>
      <protection locked="0"/>
    </xf>
    <xf numFmtId="0" fontId="29" fillId="0" borderId="0" xfId="3"/>
    <xf numFmtId="0" fontId="29" fillId="0" borderId="1" xfId="3" applyBorder="1"/>
    <xf numFmtId="14" fontId="29" fillId="0" borderId="1" xfId="3" applyNumberFormat="1" applyBorder="1"/>
    <xf numFmtId="44" fontId="29" fillId="0" borderId="1" xfId="3" applyNumberFormat="1" applyBorder="1"/>
    <xf numFmtId="0" fontId="8" fillId="0" borderId="1" xfId="3" applyFont="1" applyBorder="1"/>
    <xf numFmtId="0" fontId="16" fillId="0" borderId="0" xfId="3" applyFont="1" applyAlignment="1">
      <alignment horizontal="center"/>
    </xf>
    <xf numFmtId="0" fontId="12" fillId="5" borderId="3" xfId="0" applyFont="1" applyFill="1" applyBorder="1" applyAlignment="1">
      <alignment horizontal="center"/>
      <protection locked="0"/>
    </xf>
    <xf numFmtId="0" fontId="16" fillId="2" borderId="0" xfId="3" applyFont="1" applyFill="1"/>
    <xf numFmtId="0" fontId="29" fillId="2" borderId="0" xfId="3" applyFill="1"/>
    <xf numFmtId="0" fontId="16" fillId="5" borderId="0" xfId="3" applyFont="1" applyFill="1"/>
    <xf numFmtId="0" fontId="29" fillId="5" borderId="0" xfId="3" applyFill="1"/>
    <xf numFmtId="0" fontId="12" fillId="3" borderId="3" xfId="0" applyFont="1" applyFill="1" applyBorder="1" applyAlignment="1">
      <alignment horizontal="center"/>
      <protection locked="0"/>
    </xf>
    <xf numFmtId="0" fontId="0" fillId="0" borderId="1" xfId="3" applyFont="1" applyBorder="1"/>
    <xf numFmtId="0" fontId="28" fillId="4" borderId="21" xfId="0" applyFont="1" applyFill="1" applyBorder="1" applyAlignment="1">
      <protection locked="0"/>
    </xf>
    <xf numFmtId="0" fontId="28" fillId="4" borderId="20" xfId="0" applyFont="1" applyFill="1" applyBorder="1" applyAlignment="1">
      <protection locked="0"/>
    </xf>
    <xf numFmtId="0" fontId="28" fillId="4" borderId="22" xfId="0" applyFont="1" applyFill="1" applyBorder="1" applyAlignment="1">
      <protection locked="0"/>
    </xf>
    <xf numFmtId="0" fontId="28" fillId="4" borderId="22" xfId="0" applyFont="1" applyFill="1" applyBorder="1" applyAlignment="1">
      <alignment horizontal="left"/>
      <protection locked="0"/>
    </xf>
    <xf numFmtId="0" fontId="13" fillId="3" borderId="3" xfId="0" applyFont="1" applyFill="1" applyBorder="1" applyAlignment="1">
      <alignment horizontal="center"/>
      <protection locked="0"/>
    </xf>
    <xf numFmtId="0" fontId="29" fillId="3" borderId="17" xfId="3" applyFill="1" applyBorder="1"/>
    <xf numFmtId="0" fontId="29" fillId="3" borderId="18" xfId="3" applyFill="1" applyBorder="1"/>
    <xf numFmtId="0" fontId="29" fillId="3" borderId="19" xfId="3" applyFill="1" applyBorder="1"/>
    <xf numFmtId="0" fontId="16" fillId="0" borderId="0" xfId="3" applyFont="1" applyAlignment="1">
      <alignment horizontal="center"/>
    </xf>
    <xf numFmtId="0" fontId="29" fillId="5" borderId="17" xfId="3" applyFill="1" applyBorder="1" applyAlignment="1">
      <alignment vertical="top" wrapText="1"/>
    </xf>
    <xf numFmtId="0" fontId="29" fillId="5" borderId="18" xfId="3" applyFill="1" applyBorder="1" applyAlignment="1">
      <alignment vertical="top" wrapText="1"/>
    </xf>
    <xf numFmtId="0" fontId="29" fillId="5" borderId="19" xfId="3" applyFill="1" applyBorder="1" applyAlignment="1">
      <alignment vertical="top" wrapText="1"/>
    </xf>
    <xf numFmtId="0" fontId="29" fillId="5" borderId="17" xfId="3" applyFill="1" applyBorder="1"/>
    <xf numFmtId="0" fontId="29" fillId="5" borderId="18" xfId="3" applyFill="1" applyBorder="1"/>
    <xf numFmtId="0" fontId="29" fillId="5" borderId="19" xfId="3" applyFill="1" applyBorder="1"/>
    <xf numFmtId="0" fontId="27" fillId="4" borderId="0" xfId="0" applyFont="1" applyFill="1" applyBorder="1" applyAlignment="1">
      <alignment horizontal="center"/>
      <protection locked="0"/>
    </xf>
    <xf numFmtId="14" fontId="0" fillId="4" borderId="6" xfId="0" applyNumberFormat="1" applyFill="1" applyBorder="1" applyAlignment="1">
      <alignment horizontal="left"/>
      <protection locked="0"/>
    </xf>
    <xf numFmtId="14" fontId="0" fillId="4" borderId="5" xfId="0" applyNumberFormat="1" applyFill="1" applyBorder="1" applyAlignment="1">
      <alignment horizontal="left"/>
      <protection locked="0"/>
    </xf>
    <xf numFmtId="0" fontId="0" fillId="4" borderId="0" xfId="0" applyFill="1" applyBorder="1" applyAlignment="1">
      <alignment horizontal="left"/>
      <protection locked="0"/>
    </xf>
    <xf numFmtId="0" fontId="8" fillId="4" borderId="14" xfId="0" applyFont="1" applyFill="1" applyBorder="1" applyAlignment="1">
      <alignment horizontal="center" vertical="center"/>
      <protection locked="0"/>
    </xf>
    <xf numFmtId="0" fontId="8" fillId="4" borderId="15" xfId="0" applyFont="1" applyFill="1" applyBorder="1" applyAlignment="1">
      <alignment horizontal="center" vertical="center"/>
      <protection locked="0"/>
    </xf>
    <xf numFmtId="0" fontId="8" fillId="4" borderId="14" xfId="0" applyFont="1" applyFill="1" applyBorder="1" applyAlignment="1">
      <alignment horizontal="center" vertical="center" wrapText="1"/>
      <protection locked="0"/>
    </xf>
    <xf numFmtId="0" fontId="8" fillId="4" borderId="15" xfId="0" applyFont="1" applyFill="1" applyBorder="1" applyAlignment="1">
      <alignment horizontal="center" vertical="center" wrapText="1"/>
      <protection locked="0"/>
    </xf>
    <xf numFmtId="0" fontId="16" fillId="4" borderId="0" xfId="0" applyFont="1" applyFill="1" applyBorder="1" applyAlignment="1">
      <alignment horizontal="center" wrapText="1"/>
      <protection locked="0"/>
    </xf>
    <xf numFmtId="0" fontId="0" fillId="3" borderId="2" xfId="0" applyFill="1" applyBorder="1" applyAlignment="1">
      <alignment horizontal="center"/>
      <protection locked="0"/>
    </xf>
    <xf numFmtId="0" fontId="0" fillId="5" borderId="2" xfId="0" applyFill="1" applyBorder="1" applyAlignment="1">
      <alignment horizontal="center"/>
      <protection locked="0"/>
    </xf>
    <xf numFmtId="166" fontId="0" fillId="3" borderId="2" xfId="0" applyNumberFormat="1" applyFill="1" applyBorder="1" applyAlignment="1">
      <alignment horizontal="center"/>
      <protection locked="0"/>
    </xf>
    <xf numFmtId="165" fontId="19" fillId="3" borderId="2" xfId="0" applyNumberFormat="1" applyFont="1" applyFill="1" applyBorder="1" applyAlignment="1">
      <alignment horizontal="center"/>
      <protection locked="0"/>
    </xf>
    <xf numFmtId="0" fontId="14" fillId="3" borderId="3" xfId="0" applyFont="1" applyFill="1" applyBorder="1" applyAlignment="1">
      <alignment horizontal="left"/>
      <protection locked="0"/>
    </xf>
    <xf numFmtId="0" fontId="15" fillId="3" borderId="3" xfId="0" applyFont="1" applyFill="1" applyBorder="1" applyAlignment="1">
      <alignment horizontal="center"/>
      <protection locked="0"/>
    </xf>
    <xf numFmtId="0" fontId="14" fillId="3" borderId="3" xfId="0" applyFont="1" applyFill="1" applyBorder="1" applyAlignment="1">
      <alignment horizontal="center"/>
      <protection locked="0"/>
    </xf>
    <xf numFmtId="0" fontId="18" fillId="5" borderId="2" xfId="0" applyFont="1" applyFill="1" applyBorder="1" applyAlignment="1">
      <alignment horizontal="left"/>
      <protection locked="0"/>
    </xf>
    <xf numFmtId="0" fontId="11" fillId="4" borderId="0" xfId="0" applyFont="1" applyFill="1" applyBorder="1" applyAlignment="1">
      <alignment horizontal="right" textRotation="90"/>
      <protection locked="0"/>
    </xf>
    <xf numFmtId="0" fontId="19" fillId="3" borderId="2" xfId="0" applyFont="1" applyFill="1" applyBorder="1" applyAlignment="1">
      <alignment horizontal="center"/>
      <protection locked="0"/>
    </xf>
    <xf numFmtId="0" fontId="12" fillId="4" borderId="3" xfId="0" applyFont="1" applyFill="1" applyBorder="1" applyAlignment="1">
      <alignment horizontal="left"/>
      <protection locked="0"/>
    </xf>
    <xf numFmtId="0" fontId="12" fillId="3" borderId="3" xfId="0" applyFont="1" applyFill="1" applyBorder="1" applyAlignment="1">
      <alignment horizontal="center"/>
      <protection locked="0"/>
    </xf>
    <xf numFmtId="0" fontId="12" fillId="3" borderId="10" xfId="0" applyFont="1" applyFill="1" applyBorder="1" applyAlignment="1">
      <alignment horizontal="center"/>
      <protection locked="0"/>
    </xf>
    <xf numFmtId="0" fontId="12" fillId="3" borderId="11" xfId="0" applyFont="1" applyFill="1" applyBorder="1" applyAlignment="1">
      <alignment horizontal="center"/>
      <protection locked="0"/>
    </xf>
    <xf numFmtId="0" fontId="14" fillId="3" borderId="3" xfId="0" applyFont="1" applyFill="1" applyBorder="1" applyAlignment="1">
      <alignment horizontal="left" wrapText="1"/>
      <protection locked="0"/>
    </xf>
    <xf numFmtId="0" fontId="14" fillId="3" borderId="10" xfId="0" applyFont="1" applyFill="1" applyBorder="1" applyAlignment="1">
      <alignment horizontal="center"/>
      <protection locked="0"/>
    </xf>
    <xf numFmtId="0" fontId="14" fillId="3" borderId="11" xfId="0" applyFont="1" applyFill="1" applyBorder="1" applyAlignment="1">
      <alignment horizontal="center"/>
      <protection locked="0"/>
    </xf>
    <xf numFmtId="0" fontId="12" fillId="4" borderId="10" xfId="0" applyFont="1" applyFill="1" applyBorder="1" applyAlignment="1">
      <alignment horizontal="center"/>
      <protection locked="0"/>
    </xf>
    <xf numFmtId="0" fontId="12" fillId="4" borderId="6" xfId="0" applyFont="1" applyFill="1" applyBorder="1" applyAlignment="1">
      <alignment horizontal="center"/>
      <protection locked="0"/>
    </xf>
    <xf numFmtId="0" fontId="12" fillId="4" borderId="11" xfId="0" applyFont="1" applyFill="1" applyBorder="1" applyAlignment="1">
      <alignment horizontal="center"/>
      <protection locked="0"/>
    </xf>
    <xf numFmtId="0" fontId="14" fillId="3" borderId="10" xfId="0" applyFont="1" applyFill="1" applyBorder="1" applyAlignment="1">
      <alignment horizontal="right"/>
      <protection locked="0"/>
    </xf>
    <xf numFmtId="0" fontId="14" fillId="3" borderId="6" xfId="0" applyFont="1" applyFill="1" applyBorder="1" applyAlignment="1">
      <alignment horizontal="right"/>
      <protection locked="0"/>
    </xf>
    <xf numFmtId="0" fontId="14" fillId="3" borderId="11" xfId="0" applyFont="1" applyFill="1" applyBorder="1" applyAlignment="1">
      <alignment horizontal="right"/>
      <protection locked="0"/>
    </xf>
    <xf numFmtId="164" fontId="12" fillId="5" borderId="10" xfId="0" applyNumberFormat="1" applyFont="1" applyFill="1" applyBorder="1" applyAlignment="1">
      <alignment horizontal="center"/>
      <protection locked="0"/>
    </xf>
    <xf numFmtId="164" fontId="12" fillId="5" borderId="6" xfId="0" applyNumberFormat="1" applyFont="1" applyFill="1" applyBorder="1" applyAlignment="1">
      <alignment horizontal="center"/>
      <protection locked="0"/>
    </xf>
    <xf numFmtId="164" fontId="12" fillId="5" borderId="11" xfId="0" applyNumberFormat="1" applyFont="1" applyFill="1" applyBorder="1" applyAlignment="1">
      <alignment horizontal="center"/>
      <protection locked="0"/>
    </xf>
    <xf numFmtId="167" fontId="15" fillId="4" borderId="6" xfId="0" applyNumberFormat="1" applyFont="1" applyFill="1" applyBorder="1" applyAlignment="1">
      <alignment horizontal="center"/>
      <protection locked="0"/>
    </xf>
    <xf numFmtId="167" fontId="15" fillId="4" borderId="11" xfId="0" applyNumberFormat="1" applyFont="1" applyFill="1" applyBorder="1" applyAlignment="1">
      <alignment horizontal="center"/>
      <protection locked="0"/>
    </xf>
    <xf numFmtId="0" fontId="15" fillId="4" borderId="10" xfId="0" applyFont="1" applyFill="1" applyBorder="1" applyAlignment="1">
      <alignment horizontal="left"/>
      <protection locked="0"/>
    </xf>
    <xf numFmtId="0" fontId="15" fillId="4" borderId="6" xfId="0" applyFont="1" applyFill="1" applyBorder="1" applyAlignment="1">
      <alignment horizontal="left"/>
      <protection locked="0"/>
    </xf>
    <xf numFmtId="0" fontId="12" fillId="4" borderId="10" xfId="0" applyFont="1" applyFill="1" applyBorder="1" applyAlignment="1">
      <alignment horizontal="left"/>
      <protection locked="0"/>
    </xf>
    <xf numFmtId="0" fontId="12" fillId="4" borderId="6" xfId="0" applyFont="1" applyFill="1" applyBorder="1" applyAlignment="1">
      <alignment horizontal="left"/>
      <protection locked="0"/>
    </xf>
    <xf numFmtId="0" fontId="12" fillId="4" borderId="11" xfId="0" applyFont="1" applyFill="1" applyBorder="1" applyAlignment="1">
      <alignment horizontal="left"/>
      <protection locked="0"/>
    </xf>
    <xf numFmtId="0" fontId="12" fillId="5" borderId="3" xfId="0" applyFont="1" applyFill="1" applyBorder="1" applyAlignment="1">
      <alignment horizontal="left"/>
      <protection locked="0"/>
    </xf>
    <xf numFmtId="164" fontId="12" fillId="5" borderId="3" xfId="0" applyNumberFormat="1" applyFont="1" applyFill="1" applyBorder="1" applyAlignment="1">
      <alignment horizontal="center"/>
      <protection locked="0"/>
    </xf>
    <xf numFmtId="0" fontId="15" fillId="3" borderId="3" xfId="0" applyFont="1" applyFill="1" applyBorder="1" applyAlignment="1">
      <alignment horizontal="left"/>
      <protection locked="0"/>
    </xf>
    <xf numFmtId="0" fontId="12" fillId="4" borderId="8" xfId="0" applyFont="1" applyFill="1" applyBorder="1" applyAlignment="1">
      <alignment horizontal="center"/>
      <protection locked="0"/>
    </xf>
    <xf numFmtId="0" fontId="12" fillId="4" borderId="2" xfId="0" applyFont="1" applyFill="1" applyBorder="1" applyAlignment="1">
      <alignment horizontal="center"/>
      <protection locked="0"/>
    </xf>
    <xf numFmtId="164" fontId="13" fillId="3" borderId="12" xfId="0" applyNumberFormat="1" applyFont="1" applyFill="1" applyBorder="1" applyAlignment="1">
      <alignment horizontal="center"/>
      <protection locked="0"/>
    </xf>
    <xf numFmtId="164" fontId="13" fillId="3" borderId="0" xfId="0" applyNumberFormat="1" applyFont="1" applyFill="1" applyBorder="1" applyAlignment="1">
      <alignment horizontal="center"/>
      <protection locked="0"/>
    </xf>
    <xf numFmtId="164" fontId="32" fillId="3" borderId="12" xfId="0" applyNumberFormat="1" applyFont="1" applyFill="1" applyBorder="1" applyAlignment="1">
      <alignment horizontal="center"/>
      <protection locked="0"/>
    </xf>
    <xf numFmtId="164" fontId="32" fillId="3" borderId="0" xfId="0" applyNumberFormat="1" applyFont="1" applyFill="1" applyBorder="1" applyAlignment="1">
      <alignment horizontal="center"/>
      <protection locked="0"/>
    </xf>
    <xf numFmtId="0" fontId="14" fillId="4" borderId="0" xfId="0" applyFont="1" applyFill="1" applyBorder="1" applyAlignment="1">
      <alignment horizontal="right"/>
      <protection locked="0"/>
    </xf>
    <xf numFmtId="0" fontId="12" fillId="4" borderId="0" xfId="0" applyFont="1" applyFill="1" applyBorder="1" applyAlignment="1">
      <alignment horizontal="right"/>
      <protection locked="0"/>
    </xf>
    <xf numFmtId="0" fontId="12" fillId="4" borderId="0" xfId="0" applyFont="1" applyFill="1" applyBorder="1" applyAlignment="1">
      <alignment horizontal="left"/>
      <protection locked="0"/>
    </xf>
    <xf numFmtId="0" fontId="12" fillId="5" borderId="2" xfId="0" applyFont="1" applyFill="1" applyBorder="1" applyAlignment="1">
      <alignment horizontal="center"/>
      <protection locked="0"/>
    </xf>
    <xf numFmtId="164" fontId="12" fillId="3" borderId="0" xfId="0" applyNumberFormat="1" applyFont="1" applyFill="1" applyBorder="1" applyAlignment="1">
      <alignment horizontal="center"/>
      <protection locked="0"/>
    </xf>
    <xf numFmtId="164" fontId="13" fillId="3" borderId="3" xfId="0" applyNumberFormat="1" applyFont="1" applyFill="1" applyBorder="1" applyAlignment="1">
      <alignment horizontal="center"/>
      <protection locked="0"/>
    </xf>
    <xf numFmtId="0" fontId="30" fillId="4" borderId="2" xfId="0" applyFont="1" applyFill="1" applyBorder="1" applyAlignment="1">
      <alignment horizontal="center"/>
      <protection locked="0"/>
    </xf>
    <xf numFmtId="0" fontId="18" fillId="4" borderId="0" xfId="0" applyFont="1" applyFill="1" applyBorder="1" applyAlignment="1">
      <alignment horizontal="right"/>
      <protection locked="0"/>
    </xf>
    <xf numFmtId="0" fontId="15" fillId="3" borderId="10" xfId="0" applyFont="1" applyFill="1" applyBorder="1" applyAlignment="1">
      <alignment horizontal="center"/>
      <protection locked="0"/>
    </xf>
    <xf numFmtId="0" fontId="15" fillId="3" borderId="6" xfId="0" applyFont="1" applyFill="1" applyBorder="1" applyAlignment="1">
      <alignment horizontal="center"/>
      <protection locked="0"/>
    </xf>
    <xf numFmtId="0" fontId="15" fillId="3" borderId="11" xfId="0" applyFont="1" applyFill="1" applyBorder="1" applyAlignment="1">
      <alignment horizontal="center"/>
      <protection locked="0"/>
    </xf>
    <xf numFmtId="0" fontId="14" fillId="3" borderId="6" xfId="0" applyFont="1" applyFill="1" applyBorder="1" applyAlignment="1">
      <alignment horizontal="center"/>
      <protection locked="0"/>
    </xf>
    <xf numFmtId="0" fontId="12" fillId="0" borderId="4" xfId="0" applyFont="1" applyFill="1" applyBorder="1" applyAlignment="1">
      <alignment horizontal="center" vertical="center" wrapText="1"/>
      <protection locked="0"/>
    </xf>
    <xf numFmtId="0" fontId="12" fillId="0" borderId="5" xfId="0" applyFont="1" applyFill="1" applyBorder="1" applyAlignment="1">
      <alignment horizontal="center" vertical="center" wrapText="1"/>
      <protection locked="0"/>
    </xf>
    <xf numFmtId="0" fontId="12" fillId="0" borderId="7" xfId="0" applyFont="1" applyFill="1" applyBorder="1" applyAlignment="1">
      <alignment horizontal="center" vertical="center" wrapText="1"/>
      <protection locked="0"/>
    </xf>
    <xf numFmtId="0" fontId="12" fillId="0" borderId="12" xfId="0" applyFont="1" applyFill="1" applyBorder="1" applyAlignment="1">
      <alignment horizontal="center" vertical="center" wrapText="1"/>
      <protection locked="0"/>
    </xf>
    <xf numFmtId="0" fontId="12" fillId="0" borderId="0" xfId="0" applyFont="1" applyFill="1" applyBorder="1" applyAlignment="1">
      <alignment horizontal="center" vertical="center" wrapText="1"/>
      <protection locked="0"/>
    </xf>
    <xf numFmtId="0" fontId="12" fillId="0" borderId="13" xfId="0" applyFont="1" applyFill="1" applyBorder="1" applyAlignment="1">
      <alignment horizontal="center" vertical="center" wrapText="1"/>
      <protection locked="0"/>
    </xf>
    <xf numFmtId="0" fontId="12" fillId="0" borderId="8" xfId="0" applyFont="1" applyFill="1" applyBorder="1" applyAlignment="1">
      <alignment horizontal="center" vertical="center" wrapText="1"/>
      <protection locked="0"/>
    </xf>
    <xf numFmtId="0" fontId="12" fillId="0" borderId="2" xfId="0" applyFont="1" applyFill="1" applyBorder="1" applyAlignment="1">
      <alignment horizontal="center" vertical="center" wrapText="1"/>
      <protection locked="0"/>
    </xf>
    <xf numFmtId="0" fontId="12" fillId="0" borderId="9" xfId="0" applyFont="1" applyFill="1" applyBorder="1" applyAlignment="1">
      <alignment horizontal="center" vertical="center" wrapText="1"/>
      <protection locked="0"/>
    </xf>
    <xf numFmtId="44" fontId="12" fillId="5" borderId="3" xfId="2" applyFont="1" applyFill="1" applyBorder="1" applyAlignment="1" applyProtection="1">
      <alignment horizontal="left"/>
      <protection locked="0"/>
    </xf>
    <xf numFmtId="164" fontId="15" fillId="3" borderId="10" xfId="0" applyNumberFormat="1" applyFont="1" applyFill="1" applyBorder="1" applyAlignment="1">
      <alignment horizontal="center"/>
      <protection locked="0"/>
    </xf>
    <xf numFmtId="164" fontId="15" fillId="3" borderId="6" xfId="0" applyNumberFormat="1" applyFont="1" applyFill="1" applyBorder="1" applyAlignment="1">
      <alignment horizontal="center"/>
      <protection locked="0"/>
    </xf>
    <xf numFmtId="164" fontId="15" fillId="3" borderId="11" xfId="0" applyNumberFormat="1" applyFont="1" applyFill="1" applyBorder="1" applyAlignment="1">
      <alignment horizontal="center"/>
      <protection locked="0"/>
    </xf>
    <xf numFmtId="164" fontId="12" fillId="4" borderId="5" xfId="0" applyNumberFormat="1" applyFont="1" applyFill="1" applyBorder="1" applyAlignment="1">
      <alignment horizontal="center"/>
      <protection locked="0"/>
    </xf>
    <xf numFmtId="0" fontId="15" fillId="3" borderId="10" xfId="0" applyFont="1" applyFill="1" applyBorder="1" applyAlignment="1">
      <alignment horizontal="left"/>
      <protection locked="0"/>
    </xf>
    <xf numFmtId="0" fontId="15" fillId="3" borderId="6" xfId="0" applyFont="1" applyFill="1" applyBorder="1" applyAlignment="1">
      <alignment horizontal="left"/>
      <protection locked="0"/>
    </xf>
    <xf numFmtId="0" fontId="15" fillId="3" borderId="11" xfId="0" applyFont="1" applyFill="1" applyBorder="1" applyAlignment="1">
      <alignment horizontal="left"/>
      <protection locked="0"/>
    </xf>
    <xf numFmtId="44" fontId="15" fillId="3" borderId="10" xfId="0" applyNumberFormat="1" applyFont="1" applyFill="1" applyBorder="1" applyAlignment="1">
      <alignment horizontal="left"/>
      <protection locked="0"/>
    </xf>
    <xf numFmtId="0" fontId="0" fillId="5" borderId="4" xfId="0" applyFont="1" applyFill="1" applyBorder="1" applyAlignment="1">
      <alignment horizontal="left"/>
      <protection locked="0"/>
    </xf>
    <xf numFmtId="0" fontId="0" fillId="5" borderId="5" xfId="0" applyFont="1" applyFill="1" applyBorder="1" applyAlignment="1">
      <alignment horizontal="left"/>
      <protection locked="0"/>
    </xf>
    <xf numFmtId="0" fontId="8" fillId="4" borderId="0" xfId="0" applyFont="1" applyFill="1" applyBorder="1" applyAlignment="1">
      <alignment horizontal="left"/>
      <protection locked="0"/>
    </xf>
    <xf numFmtId="0" fontId="12" fillId="4" borderId="0" xfId="0" applyFont="1" applyFill="1" applyBorder="1" applyAlignment="1">
      <alignment horizontal="left" vertical="top" wrapText="1"/>
      <protection locked="0"/>
    </xf>
    <xf numFmtId="0" fontId="12" fillId="4" borderId="13" xfId="0" applyFont="1" applyFill="1" applyBorder="1" applyAlignment="1">
      <alignment horizontal="left" vertical="top" wrapText="1"/>
      <protection locked="0"/>
    </xf>
    <xf numFmtId="44" fontId="0" fillId="4" borderId="10" xfId="2" applyFont="1" applyFill="1" applyBorder="1" applyAlignment="1" applyProtection="1">
      <alignment horizontal="center" vertical="center"/>
      <protection locked="0"/>
    </xf>
    <xf numFmtId="44" fontId="0" fillId="4" borderId="6" xfId="2" applyFont="1" applyFill="1" applyBorder="1" applyAlignment="1" applyProtection="1">
      <alignment horizontal="center" vertical="center"/>
      <protection locked="0"/>
    </xf>
    <xf numFmtId="44" fontId="0" fillId="4" borderId="11" xfId="2" applyFont="1" applyFill="1" applyBorder="1" applyAlignment="1" applyProtection="1">
      <alignment horizontal="center" vertical="center"/>
      <protection locked="0"/>
    </xf>
    <xf numFmtId="0" fontId="13" fillId="4" borderId="5" xfId="0" applyFont="1" applyFill="1" applyBorder="1" applyAlignment="1">
      <alignment horizontal="right" vertical="top"/>
      <protection locked="0"/>
    </xf>
    <xf numFmtId="0" fontId="0" fillId="4" borderId="10" xfId="0" applyFill="1" applyBorder="1" applyAlignment="1">
      <alignment horizontal="center" vertical="center"/>
      <protection locked="0"/>
    </xf>
    <xf numFmtId="0" fontId="0" fillId="4" borderId="6" xfId="0" applyFill="1" applyBorder="1" applyAlignment="1">
      <alignment horizontal="center" vertical="center"/>
      <protection locked="0"/>
    </xf>
    <xf numFmtId="0" fontId="0" fillId="4" borderId="11" xfId="0" applyFill="1" applyBorder="1" applyAlignment="1">
      <alignment horizontal="center" vertical="center"/>
      <protection locked="0"/>
    </xf>
    <xf numFmtId="0" fontId="13" fillId="4" borderId="2" xfId="0" applyFont="1" applyFill="1" applyBorder="1" applyAlignment="1">
      <alignment horizontal="left" wrapText="1"/>
      <protection locked="0"/>
    </xf>
    <xf numFmtId="0" fontId="20" fillId="4" borderId="6" xfId="0" applyFont="1" applyFill="1" applyBorder="1" applyAlignment="1">
      <alignment horizontal="center" vertical="center"/>
      <protection locked="0"/>
    </xf>
    <xf numFmtId="0" fontId="12" fillId="4" borderId="10" xfId="0" applyFont="1" applyFill="1" applyBorder="1" applyAlignment="1">
      <alignment horizontal="center" vertical="center"/>
      <protection locked="0"/>
    </xf>
    <xf numFmtId="0" fontId="12" fillId="4" borderId="6" xfId="0" applyFont="1" applyFill="1" applyBorder="1" applyAlignment="1">
      <alignment horizontal="center" vertical="center"/>
      <protection locked="0"/>
    </xf>
    <xf numFmtId="0" fontId="12" fillId="4" borderId="11" xfId="0" applyFont="1" applyFill="1" applyBorder="1" applyAlignment="1">
      <alignment horizontal="center" vertical="center"/>
      <protection locked="0"/>
    </xf>
    <xf numFmtId="0" fontId="12" fillId="5" borderId="6" xfId="0" applyFont="1" applyFill="1" applyBorder="1" applyAlignment="1">
      <alignment horizontal="center"/>
      <protection locked="0"/>
    </xf>
    <xf numFmtId="0" fontId="14" fillId="4" borderId="13" xfId="0" applyFont="1" applyFill="1" applyBorder="1" applyAlignment="1">
      <alignment horizontal="right"/>
      <protection locked="0"/>
    </xf>
    <xf numFmtId="0" fontId="12" fillId="5" borderId="10" xfId="0" applyFont="1" applyFill="1" applyBorder="1" applyAlignment="1">
      <alignment horizontal="left"/>
      <protection locked="0"/>
    </xf>
    <xf numFmtId="0" fontId="12" fillId="5" borderId="6" xfId="0" applyFont="1" applyFill="1" applyBorder="1" applyAlignment="1">
      <alignment horizontal="left"/>
      <protection locked="0"/>
    </xf>
    <xf numFmtId="0" fontId="12" fillId="5" borderId="11" xfId="0" applyFont="1" applyFill="1" applyBorder="1" applyAlignment="1">
      <alignment horizontal="left"/>
      <protection locked="0"/>
    </xf>
    <xf numFmtId="164" fontId="12" fillId="5" borderId="12" xfId="0" applyNumberFormat="1" applyFont="1" applyFill="1" applyBorder="1" applyAlignment="1">
      <alignment horizontal="center"/>
      <protection locked="0"/>
    </xf>
    <xf numFmtId="164" fontId="12" fillId="5" borderId="0" xfId="0" applyNumberFormat="1" applyFont="1" applyFill="1" applyBorder="1" applyAlignment="1">
      <alignment horizontal="center"/>
      <protection locked="0"/>
    </xf>
    <xf numFmtId="164" fontId="12" fillId="5" borderId="13" xfId="0" applyNumberFormat="1" applyFont="1" applyFill="1" applyBorder="1" applyAlignment="1">
      <alignment horizontal="center"/>
      <protection locked="0"/>
    </xf>
    <xf numFmtId="164" fontId="13" fillId="3" borderId="10" xfId="0" applyNumberFormat="1" applyFont="1" applyFill="1" applyBorder="1" applyAlignment="1">
      <alignment horizontal="center"/>
      <protection locked="0"/>
    </xf>
    <xf numFmtId="164" fontId="13" fillId="3" borderId="6" xfId="0" applyNumberFormat="1" applyFont="1" applyFill="1" applyBorder="1" applyAlignment="1">
      <alignment horizontal="center"/>
      <protection locked="0"/>
    </xf>
    <xf numFmtId="164" fontId="13" fillId="3" borderId="11" xfId="0" applyNumberFormat="1" applyFont="1" applyFill="1" applyBorder="1" applyAlignment="1">
      <alignment horizontal="center"/>
      <protection locked="0"/>
    </xf>
    <xf numFmtId="0" fontId="13" fillId="4" borderId="0" xfId="0" applyFont="1" applyFill="1" applyBorder="1" applyAlignment="1">
      <alignment horizontal="right"/>
      <protection locked="0"/>
    </xf>
    <xf numFmtId="0" fontId="13" fillId="4" borderId="13" xfId="0" applyFont="1" applyFill="1" applyBorder="1" applyAlignment="1">
      <alignment horizontal="right"/>
      <protection locked="0"/>
    </xf>
    <xf numFmtId="0" fontId="12" fillId="4" borderId="5" xfId="0" applyFont="1" applyFill="1" applyBorder="1" applyAlignment="1">
      <alignment horizontal="right"/>
      <protection locked="0"/>
    </xf>
    <xf numFmtId="164" fontId="12" fillId="3" borderId="5" xfId="0" applyNumberFormat="1" applyFont="1" applyFill="1" applyBorder="1" applyAlignment="1">
      <alignment horizontal="center"/>
      <protection locked="0"/>
    </xf>
    <xf numFmtId="0" fontId="12" fillId="5" borderId="10" xfId="0" applyFont="1" applyFill="1" applyBorder="1" applyAlignment="1">
      <alignment horizontal="center"/>
      <protection locked="0"/>
    </xf>
    <xf numFmtId="0" fontId="12" fillId="5" borderId="11" xfId="0" applyFont="1" applyFill="1" applyBorder="1" applyAlignment="1">
      <alignment horizontal="center"/>
      <protection locked="0"/>
    </xf>
    <xf numFmtId="0" fontId="14" fillId="3" borderId="4" xfId="0" applyFont="1" applyFill="1" applyBorder="1" applyAlignment="1">
      <alignment horizontal="left" wrapText="1"/>
      <protection locked="0"/>
    </xf>
    <xf numFmtId="0" fontId="14" fillId="3" borderId="5" xfId="0" applyFont="1" applyFill="1" applyBorder="1" applyAlignment="1">
      <alignment horizontal="left" wrapText="1"/>
      <protection locked="0"/>
    </xf>
    <xf numFmtId="0" fontId="14" fillId="3" borderId="7" xfId="0" applyFont="1" applyFill="1" applyBorder="1" applyAlignment="1">
      <alignment horizontal="left" wrapText="1"/>
      <protection locked="0"/>
    </xf>
    <xf numFmtId="0" fontId="14" fillId="3" borderId="8" xfId="0" applyFont="1" applyFill="1" applyBorder="1" applyAlignment="1">
      <alignment horizontal="left" wrapText="1"/>
      <protection locked="0"/>
    </xf>
    <xf numFmtId="0" fontId="14" fillId="3" borderId="2" xfId="0" applyFont="1" applyFill="1" applyBorder="1" applyAlignment="1">
      <alignment horizontal="left" wrapText="1"/>
      <protection locked="0"/>
    </xf>
    <xf numFmtId="0" fontId="14" fillId="3" borderId="9" xfId="0" applyFont="1" applyFill="1" applyBorder="1" applyAlignment="1">
      <alignment horizontal="left" wrapText="1"/>
      <protection locked="0"/>
    </xf>
    <xf numFmtId="0" fontId="14" fillId="3" borderId="10" xfId="0" applyFont="1" applyFill="1" applyBorder="1" applyAlignment="1">
      <alignment horizontal="left"/>
      <protection locked="0"/>
    </xf>
    <xf numFmtId="0" fontId="14" fillId="3" borderId="6" xfId="0" applyFont="1" applyFill="1" applyBorder="1" applyAlignment="1">
      <alignment horizontal="left"/>
      <protection locked="0"/>
    </xf>
    <xf numFmtId="0" fontId="14" fillId="3" borderId="11" xfId="0" applyFont="1" applyFill="1" applyBorder="1" applyAlignment="1">
      <alignment horizontal="left"/>
      <protection locked="0"/>
    </xf>
    <xf numFmtId="0" fontId="28" fillId="4" borderId="0" xfId="0" applyFont="1" applyFill="1" applyBorder="1" applyAlignment="1">
      <alignment horizontal="center"/>
      <protection locked="0"/>
    </xf>
    <xf numFmtId="0" fontId="28" fillId="4" borderId="2" xfId="0" applyFont="1" applyFill="1" applyBorder="1" applyAlignment="1">
      <alignment horizontal="center"/>
      <protection locked="0"/>
    </xf>
    <xf numFmtId="0" fontId="0" fillId="4" borderId="4" xfId="0" applyFill="1" applyBorder="1" applyAlignment="1">
      <alignment vertical="top" wrapText="1"/>
      <protection locked="0"/>
    </xf>
    <xf numFmtId="0" fontId="0" fillId="4" borderId="5" xfId="0" applyFill="1" applyBorder="1" applyAlignment="1">
      <alignment vertical="top" wrapText="1"/>
      <protection locked="0"/>
    </xf>
    <xf numFmtId="0" fontId="0" fillId="4" borderId="7" xfId="0" applyFill="1" applyBorder="1" applyAlignment="1">
      <alignment vertical="top" wrapText="1"/>
      <protection locked="0"/>
    </xf>
    <xf numFmtId="0" fontId="0" fillId="4" borderId="12" xfId="0" applyFill="1" applyBorder="1" applyAlignment="1">
      <alignment vertical="top" wrapText="1"/>
      <protection locked="0"/>
    </xf>
    <xf numFmtId="0" fontId="0" fillId="4" borderId="0" xfId="0" applyFill="1" applyBorder="1" applyAlignment="1">
      <alignment vertical="top" wrapText="1"/>
      <protection locked="0"/>
    </xf>
    <xf numFmtId="0" fontId="0" fillId="4" borderId="13" xfId="0" applyFill="1" applyBorder="1" applyAlignment="1">
      <alignment vertical="top" wrapText="1"/>
      <protection locked="0"/>
    </xf>
    <xf numFmtId="0" fontId="0" fillId="4" borderId="8" xfId="0" applyFill="1" applyBorder="1" applyAlignment="1">
      <alignment vertical="top" wrapText="1"/>
      <protection locked="0"/>
    </xf>
    <xf numFmtId="0" fontId="0" fillId="4" borderId="2" xfId="0" applyFill="1" applyBorder="1" applyAlignment="1">
      <alignment vertical="top" wrapText="1"/>
      <protection locked="0"/>
    </xf>
    <xf numFmtId="0" fontId="0" fillId="4" borderId="9" xfId="0" applyFill="1" applyBorder="1" applyAlignment="1">
      <alignment vertical="top" wrapText="1"/>
      <protection locked="0"/>
    </xf>
    <xf numFmtId="0" fontId="0" fillId="5" borderId="6" xfId="0" applyFill="1" applyBorder="1" applyAlignment="1">
      <alignment horizontal="center"/>
      <protection locked="0"/>
    </xf>
    <xf numFmtId="166" fontId="0" fillId="5" borderId="2" xfId="0" applyNumberFormat="1" applyFill="1" applyBorder="1" applyAlignment="1">
      <alignment horizontal="center"/>
      <protection locked="0"/>
    </xf>
    <xf numFmtId="166" fontId="0" fillId="5" borderId="6" xfId="0" applyNumberFormat="1" applyFill="1" applyBorder="1" applyAlignment="1">
      <alignment horizontal="center"/>
      <protection locked="0"/>
    </xf>
    <xf numFmtId="165" fontId="19" fillId="3" borderId="6" xfId="0" applyNumberFormat="1" applyFont="1" applyFill="1" applyBorder="1" applyAlignment="1">
      <alignment horizontal="center"/>
      <protection locked="0"/>
    </xf>
    <xf numFmtId="0" fontId="8" fillId="2" borderId="0" xfId="0" applyFont="1" applyFill="1" applyBorder="1" applyAlignment="1">
      <alignment horizontal="center"/>
      <protection locked="0"/>
    </xf>
    <xf numFmtId="164" fontId="12" fillId="5" borderId="4" xfId="0" applyNumberFormat="1" applyFont="1" applyFill="1" applyBorder="1" applyAlignment="1">
      <alignment horizontal="center"/>
      <protection locked="0"/>
    </xf>
    <xf numFmtId="164" fontId="12" fillId="5" borderId="5" xfId="0" applyNumberFormat="1" applyFont="1" applyFill="1" applyBorder="1" applyAlignment="1">
      <alignment horizontal="center"/>
      <protection locked="0"/>
    </xf>
    <xf numFmtId="164" fontId="12" fillId="5" borderId="7" xfId="0" applyNumberFormat="1" applyFont="1" applyFill="1" applyBorder="1" applyAlignment="1">
      <alignment horizontal="center"/>
      <protection locked="0"/>
    </xf>
    <xf numFmtId="0" fontId="15" fillId="3" borderId="4" xfId="0" applyFont="1" applyFill="1" applyBorder="1" applyAlignment="1">
      <alignment horizontal="center"/>
      <protection locked="0"/>
    </xf>
    <xf numFmtId="0" fontId="15" fillId="3" borderId="5" xfId="0" applyFont="1" applyFill="1" applyBorder="1" applyAlignment="1">
      <alignment horizontal="center"/>
      <protection locked="0"/>
    </xf>
    <xf numFmtId="0" fontId="15" fillId="3" borderId="7" xfId="0" applyFont="1" applyFill="1" applyBorder="1" applyAlignment="1">
      <alignment horizontal="center"/>
      <protection locked="0"/>
    </xf>
    <xf numFmtId="0" fontId="14" fillId="4" borderId="5" xfId="0" applyFont="1" applyFill="1" applyBorder="1" applyAlignment="1">
      <alignment horizontal="right"/>
      <protection locked="0"/>
    </xf>
    <xf numFmtId="0" fontId="14" fillId="4" borderId="7" xfId="0" applyFont="1" applyFill="1" applyBorder="1" applyAlignment="1">
      <alignment horizontal="right"/>
      <protection locked="0"/>
    </xf>
  </cellXfs>
  <cellStyles count="4">
    <cellStyle name="Prozent" xfId="1" builtinId="5"/>
    <cellStyle name="Standard" xfId="0" builtinId="0"/>
    <cellStyle name="Standard 2" xfId="3"/>
    <cellStyle name="Währung" xfId="2" builtinId="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C$11" lockText="1" noThreeD="1"/>
</file>

<file path=xl/ctrlProps/ctrlProp2.xml><?xml version="1.0" encoding="utf-8"?>
<formControlPr xmlns="http://schemas.microsoft.com/office/spreadsheetml/2009/9/main" objectType="CheckBox" fmlaLink="$AC$12" lockText="1" noThreeD="1"/>
</file>

<file path=xl/ctrlProps/ctrlProp3.xml><?xml version="1.0" encoding="utf-8"?>
<formControlPr xmlns="http://schemas.microsoft.com/office/spreadsheetml/2009/9/main" objectType="CheckBox" fmlaLink="$M$51" lockText="1" noThreeD="1"/>
</file>

<file path=xl/ctrlProps/ctrlProp4.xml><?xml version="1.0" encoding="utf-8"?>
<formControlPr xmlns="http://schemas.microsoft.com/office/spreadsheetml/2009/9/main" objectType="CheckBox" fmlaLink="$Z$54" lockText="1" noThreeD="1"/>
</file>

<file path=xl/ctrlProps/ctrlProp5.xml><?xml version="1.0" encoding="utf-8"?>
<formControlPr xmlns="http://schemas.microsoft.com/office/spreadsheetml/2009/9/main" objectType="CheckBox" fmlaLink="$Z$53" lockText="1" noThreeD="1"/>
</file>

<file path=xl/ctrlProps/ctrlProp6.xml><?xml version="1.0" encoding="utf-8"?>
<formControlPr xmlns="http://schemas.microsoft.com/office/spreadsheetml/2009/9/main" objectType="CheckBox" fmlaLink="$Z$52" lockText="1" noThreeD="1"/>
</file>

<file path=xl/ctrlProps/ctrlProp7.xml><?xml version="1.0" encoding="utf-8"?>
<formControlPr xmlns="http://schemas.microsoft.com/office/spreadsheetml/2009/9/main" objectType="CheckBox" fmlaLink="$Z$51" lockText="1" noThreeD="1"/>
</file>

<file path=xl/ctrlProps/ctrlProp8.xml><?xml version="1.0" encoding="utf-8"?>
<formControlPr xmlns="http://schemas.microsoft.com/office/spreadsheetml/2009/9/main" objectType="CheckBox" fmlaLink="$M$53" lockText="1" noThreeD="1"/>
</file>

<file path=xl/ctrlProps/ctrlProp9.xml><?xml version="1.0" encoding="utf-8"?>
<formControlPr xmlns="http://schemas.microsoft.com/office/spreadsheetml/2009/9/main" objectType="CheckBox" fmlaLink="$Z$5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160020</xdr:colOff>
          <xdr:row>9</xdr:row>
          <xdr:rowOff>38100</xdr:rowOff>
        </xdr:from>
        <xdr:to>
          <xdr:col>29</xdr:col>
          <xdr:colOff>213360</xdr:colOff>
          <xdr:row>11</xdr:row>
          <xdr:rowOff>7620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10</xdr:row>
          <xdr:rowOff>144780</xdr:rowOff>
        </xdr:from>
        <xdr:to>
          <xdr:col>29</xdr:col>
          <xdr:colOff>236220</xdr:colOff>
          <xdr:row>11</xdr:row>
          <xdr:rowOff>175260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182880</xdr:rowOff>
        </xdr:from>
        <xdr:to>
          <xdr:col>13</xdr:col>
          <xdr:colOff>0</xdr:colOff>
          <xdr:row>51</xdr:row>
          <xdr:rowOff>22860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53</xdr:row>
          <xdr:rowOff>0</xdr:rowOff>
        </xdr:from>
        <xdr:to>
          <xdr:col>26</xdr:col>
          <xdr:colOff>0</xdr:colOff>
          <xdr:row>54</xdr:row>
          <xdr:rowOff>30480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52</xdr:row>
          <xdr:rowOff>0</xdr:rowOff>
        </xdr:from>
        <xdr:to>
          <xdr:col>26</xdr:col>
          <xdr:colOff>0</xdr:colOff>
          <xdr:row>53</xdr:row>
          <xdr:rowOff>30480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51</xdr:row>
          <xdr:rowOff>0</xdr:rowOff>
        </xdr:from>
        <xdr:to>
          <xdr:col>26</xdr:col>
          <xdr:colOff>0</xdr:colOff>
          <xdr:row>52</xdr:row>
          <xdr:rowOff>30480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50</xdr:row>
          <xdr:rowOff>0</xdr:rowOff>
        </xdr:from>
        <xdr:to>
          <xdr:col>26</xdr:col>
          <xdr:colOff>0</xdr:colOff>
          <xdr:row>51</xdr:row>
          <xdr:rowOff>30480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51</xdr:row>
          <xdr:rowOff>182880</xdr:rowOff>
        </xdr:from>
        <xdr:to>
          <xdr:col>13</xdr:col>
          <xdr:colOff>7620</xdr:colOff>
          <xdr:row>53</xdr:row>
          <xdr:rowOff>22860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53</xdr:row>
          <xdr:rowOff>175260</xdr:rowOff>
        </xdr:from>
        <xdr:to>
          <xdr:col>26</xdr:col>
          <xdr:colOff>0</xdr:colOff>
          <xdr:row>55</xdr:row>
          <xdr:rowOff>7620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4"/>
  <sheetViews>
    <sheetView topLeftCell="A64" workbookViewId="0">
      <selection activeCell="H90" sqref="H90"/>
    </sheetView>
  </sheetViews>
  <sheetFormatPr baseColWidth="10" defaultRowHeight="14.4"/>
  <cols>
    <col min="4" max="4" width="17.77734375" bestFit="1" customWidth="1"/>
  </cols>
  <sheetData>
    <row r="1" spans="1:5" ht="18">
      <c r="A1" s="125" t="s">
        <v>291</v>
      </c>
      <c r="B1" s="125"/>
      <c r="C1" s="125"/>
      <c r="D1" s="125"/>
      <c r="E1" s="125"/>
    </row>
    <row r="2" spans="1:5" ht="18">
      <c r="A2" s="125" t="s">
        <v>292</v>
      </c>
      <c r="B2" s="125"/>
      <c r="C2" s="125"/>
      <c r="D2" s="125"/>
      <c r="E2" s="125"/>
    </row>
    <row r="3" spans="1:5" ht="18">
      <c r="A3" s="109"/>
      <c r="B3" s="109"/>
      <c r="C3" s="109"/>
      <c r="D3" s="109"/>
      <c r="E3" s="109"/>
    </row>
    <row r="4" spans="1:5" ht="18">
      <c r="A4" s="109"/>
      <c r="B4" s="109"/>
      <c r="C4" s="109"/>
      <c r="D4" s="109"/>
      <c r="E4" s="109"/>
    </row>
    <row r="6" spans="1:5" ht="18">
      <c r="A6" s="113" t="s">
        <v>36</v>
      </c>
      <c r="B6" s="114"/>
      <c r="C6" s="114"/>
      <c r="D6" s="114"/>
      <c r="E6" s="114"/>
    </row>
    <row r="8" spans="1:5">
      <c r="A8" s="108" t="s">
        <v>293</v>
      </c>
      <c r="B8" s="108" t="s">
        <v>294</v>
      </c>
      <c r="C8" s="108" t="s">
        <v>295</v>
      </c>
      <c r="D8" s="108" t="s">
        <v>296</v>
      </c>
      <c r="E8" s="108" t="s">
        <v>37</v>
      </c>
    </row>
    <row r="9" spans="1:5">
      <c r="A9" s="126" t="s">
        <v>297</v>
      </c>
      <c r="B9" s="127"/>
      <c r="C9" s="127"/>
      <c r="D9" s="127"/>
      <c r="E9" s="128"/>
    </row>
    <row r="10" spans="1:5">
      <c r="A10" s="105"/>
      <c r="B10" s="106"/>
      <c r="C10" s="105"/>
      <c r="D10" s="105" t="s">
        <v>298</v>
      </c>
      <c r="E10" s="107"/>
    </row>
    <row r="11" spans="1:5">
      <c r="A11" s="105"/>
      <c r="B11" s="105"/>
      <c r="C11" s="105"/>
      <c r="D11" s="105" t="s">
        <v>298</v>
      </c>
      <c r="E11" s="107"/>
    </row>
    <row r="12" spans="1:5">
      <c r="A12" s="105"/>
      <c r="B12" s="105"/>
      <c r="C12" s="105"/>
      <c r="D12" s="105" t="s">
        <v>298</v>
      </c>
      <c r="E12" s="107"/>
    </row>
    <row r="13" spans="1:5">
      <c r="A13" s="105"/>
      <c r="B13" s="105"/>
      <c r="C13" s="105"/>
      <c r="D13" s="105" t="s">
        <v>298</v>
      </c>
      <c r="E13" s="107"/>
    </row>
    <row r="14" spans="1:5">
      <c r="A14" s="105"/>
      <c r="B14" s="105"/>
      <c r="C14" s="105"/>
      <c r="D14" s="105" t="s">
        <v>298</v>
      </c>
      <c r="E14" s="107"/>
    </row>
    <row r="15" spans="1:5">
      <c r="A15" s="105"/>
      <c r="B15" s="105"/>
      <c r="C15" s="105"/>
      <c r="D15" s="105" t="s">
        <v>298</v>
      </c>
      <c r="E15" s="107"/>
    </row>
    <row r="16" spans="1:5">
      <c r="A16" s="105"/>
      <c r="B16" s="105"/>
      <c r="C16" s="105"/>
      <c r="D16" s="105"/>
      <c r="E16" s="107"/>
    </row>
    <row r="17" spans="1:5">
      <c r="A17" s="105"/>
      <c r="B17" s="105"/>
      <c r="C17" s="105"/>
      <c r="D17" s="105"/>
      <c r="E17" s="107"/>
    </row>
    <row r="18" spans="1:5">
      <c r="A18" s="105"/>
      <c r="B18" s="105"/>
      <c r="C18" s="105"/>
      <c r="D18" s="105"/>
      <c r="E18" s="107"/>
    </row>
    <row r="19" spans="1:5">
      <c r="A19" s="105"/>
      <c r="B19" s="105"/>
      <c r="C19" s="105"/>
      <c r="D19" s="105"/>
      <c r="E19" s="107"/>
    </row>
    <row r="20" spans="1:5">
      <c r="A20" s="105"/>
      <c r="B20" s="105"/>
      <c r="C20" s="105"/>
      <c r="D20" s="105"/>
      <c r="E20" s="107"/>
    </row>
    <row r="21" spans="1:5">
      <c r="A21" s="105"/>
      <c r="B21" s="105"/>
      <c r="C21" s="105"/>
      <c r="D21" s="105"/>
      <c r="E21" s="107"/>
    </row>
    <row r="22" spans="1:5">
      <c r="A22" s="105"/>
      <c r="B22" s="105"/>
      <c r="C22" s="105"/>
      <c r="D22" s="105"/>
      <c r="E22" s="107"/>
    </row>
    <row r="23" spans="1:5">
      <c r="A23" s="105"/>
      <c r="B23" s="105"/>
      <c r="C23" s="105"/>
      <c r="D23" s="105"/>
      <c r="E23" s="107"/>
    </row>
    <row r="24" spans="1:5">
      <c r="A24" s="105"/>
      <c r="B24" s="105"/>
      <c r="C24" s="105"/>
      <c r="D24" s="105"/>
      <c r="E24" s="107"/>
    </row>
    <row r="25" spans="1:5">
      <c r="A25" s="105" t="s">
        <v>299</v>
      </c>
      <c r="B25" s="105"/>
      <c r="C25" s="105"/>
      <c r="D25" s="105"/>
      <c r="E25" s="107">
        <f>SUM(E10:E24)</f>
        <v>0</v>
      </c>
    </row>
    <row r="26" spans="1:5">
      <c r="A26" s="129" t="s">
        <v>300</v>
      </c>
      <c r="B26" s="130"/>
      <c r="C26" s="130"/>
      <c r="D26" s="130"/>
      <c r="E26" s="131"/>
    </row>
    <row r="27" spans="1:5">
      <c r="A27" s="105"/>
      <c r="B27" s="105"/>
      <c r="C27" s="105"/>
      <c r="D27" s="105"/>
      <c r="E27" s="107"/>
    </row>
    <row r="28" spans="1:5">
      <c r="A28" s="105"/>
      <c r="B28" s="105"/>
      <c r="C28" s="105"/>
      <c r="D28" s="105"/>
      <c r="E28" s="107"/>
    </row>
    <row r="29" spans="1:5">
      <c r="A29" s="105"/>
      <c r="B29" s="105"/>
      <c r="C29" s="105"/>
      <c r="D29" s="105"/>
      <c r="E29" s="107"/>
    </row>
    <row r="30" spans="1:5">
      <c r="A30" s="105" t="s">
        <v>299</v>
      </c>
      <c r="B30" s="105"/>
      <c r="C30" s="105"/>
      <c r="D30" s="105"/>
      <c r="E30" s="107">
        <f>SUM(E27:E29)</f>
        <v>0</v>
      </c>
    </row>
    <row r="32" spans="1:5">
      <c r="A32" s="104"/>
      <c r="B32" s="104"/>
      <c r="C32" s="104"/>
      <c r="D32" s="104"/>
      <c r="E32" s="104"/>
    </row>
    <row r="33" spans="1:5" ht="18">
      <c r="A33" s="111" t="s">
        <v>2</v>
      </c>
      <c r="B33" s="112"/>
      <c r="C33" s="112"/>
      <c r="D33" s="112"/>
      <c r="E33" s="112"/>
    </row>
    <row r="35" spans="1:5">
      <c r="A35" s="105" t="s">
        <v>293</v>
      </c>
      <c r="B35" s="105" t="s">
        <v>294</v>
      </c>
      <c r="C35" s="105" t="s">
        <v>301</v>
      </c>
      <c r="D35" s="105" t="s">
        <v>296</v>
      </c>
      <c r="E35" s="105" t="s">
        <v>37</v>
      </c>
    </row>
    <row r="36" spans="1:5">
      <c r="A36" s="122" t="s">
        <v>39</v>
      </c>
      <c r="B36" s="123"/>
      <c r="C36" s="123"/>
      <c r="D36" s="123"/>
      <c r="E36" s="124"/>
    </row>
    <row r="37" spans="1:5">
      <c r="A37" s="105"/>
      <c r="B37" s="105"/>
      <c r="C37" s="105"/>
      <c r="D37" s="105"/>
      <c r="E37" s="107"/>
    </row>
    <row r="38" spans="1:5">
      <c r="A38" s="105"/>
      <c r="B38" s="105"/>
      <c r="C38" s="105"/>
      <c r="D38" s="105"/>
      <c r="E38" s="107"/>
    </row>
    <row r="39" spans="1:5">
      <c r="A39" s="105"/>
      <c r="B39" s="105"/>
      <c r="C39" s="105"/>
      <c r="D39" s="105"/>
      <c r="E39" s="107"/>
    </row>
    <row r="40" spans="1:5">
      <c r="A40" s="105"/>
      <c r="B40" s="105"/>
      <c r="C40" s="105"/>
      <c r="D40" s="105"/>
      <c r="E40" s="107"/>
    </row>
    <row r="41" spans="1:5">
      <c r="A41" s="105"/>
      <c r="B41" s="105"/>
      <c r="C41" s="105"/>
      <c r="D41" s="105"/>
      <c r="E41" s="107"/>
    </row>
    <row r="42" spans="1:5">
      <c r="A42" s="105"/>
      <c r="B42" s="105"/>
      <c r="C42" s="105"/>
      <c r="D42" s="105"/>
      <c r="E42" s="107"/>
    </row>
    <row r="43" spans="1:5">
      <c r="A43" s="105"/>
      <c r="B43" s="105"/>
      <c r="C43" s="105"/>
      <c r="D43" s="105"/>
      <c r="E43" s="107"/>
    </row>
    <row r="44" spans="1:5">
      <c r="A44" s="105"/>
      <c r="B44" s="105"/>
      <c r="C44" s="105"/>
      <c r="D44" s="105"/>
      <c r="E44" s="107"/>
    </row>
    <row r="45" spans="1:5">
      <c r="A45" s="105"/>
      <c r="B45" s="105"/>
      <c r="C45" s="105"/>
      <c r="D45" s="105"/>
      <c r="E45" s="107"/>
    </row>
    <row r="46" spans="1:5">
      <c r="A46" s="105"/>
      <c r="B46" s="105"/>
      <c r="C46" s="105"/>
      <c r="D46" s="105"/>
      <c r="E46" s="107"/>
    </row>
    <row r="47" spans="1:5">
      <c r="A47" s="105" t="s">
        <v>299</v>
      </c>
      <c r="B47" s="105"/>
      <c r="C47" s="105"/>
      <c r="D47" s="105"/>
      <c r="E47" s="107">
        <f>SUM(E37:E46)</f>
        <v>0</v>
      </c>
    </row>
    <row r="48" spans="1:5">
      <c r="A48" s="122" t="s">
        <v>40</v>
      </c>
      <c r="B48" s="123"/>
      <c r="C48" s="123"/>
      <c r="D48" s="123"/>
      <c r="E48" s="124"/>
    </row>
    <row r="49" spans="1:5">
      <c r="A49" s="105"/>
      <c r="B49" s="105"/>
      <c r="C49" s="105"/>
      <c r="D49" s="105"/>
      <c r="E49" s="107"/>
    </row>
    <row r="50" spans="1:5">
      <c r="A50" s="105"/>
      <c r="B50" s="105"/>
      <c r="C50" s="105"/>
      <c r="D50" s="105"/>
      <c r="E50" s="107"/>
    </row>
    <row r="51" spans="1:5">
      <c r="A51" s="105"/>
      <c r="B51" s="105"/>
      <c r="C51" s="105"/>
      <c r="D51" s="105"/>
      <c r="E51" s="107"/>
    </row>
    <row r="52" spans="1:5">
      <c r="A52" s="105"/>
      <c r="B52" s="105"/>
      <c r="C52" s="105"/>
      <c r="D52" s="105"/>
      <c r="E52" s="107"/>
    </row>
    <row r="53" spans="1:5">
      <c r="A53" s="105"/>
      <c r="B53" s="105"/>
      <c r="C53" s="105"/>
      <c r="D53" s="105"/>
      <c r="E53" s="107"/>
    </row>
    <row r="54" spans="1:5">
      <c r="A54" s="105"/>
      <c r="B54" s="105"/>
      <c r="C54" s="105"/>
      <c r="D54" s="105"/>
      <c r="E54" s="107"/>
    </row>
    <row r="55" spans="1:5">
      <c r="A55" s="105" t="s">
        <v>299</v>
      </c>
      <c r="B55" s="105"/>
      <c r="C55" s="105"/>
      <c r="D55" s="105"/>
      <c r="E55" s="107">
        <f>SUM(E49:E54)</f>
        <v>0</v>
      </c>
    </row>
    <row r="56" spans="1:5">
      <c r="A56" s="122" t="s">
        <v>0</v>
      </c>
      <c r="B56" s="123"/>
      <c r="C56" s="123"/>
      <c r="D56" s="123"/>
      <c r="E56" s="124"/>
    </row>
    <row r="57" spans="1:5">
      <c r="A57" s="105"/>
      <c r="B57" s="105"/>
      <c r="C57" s="105"/>
      <c r="D57" s="105"/>
      <c r="E57" s="107"/>
    </row>
    <row r="58" spans="1:5">
      <c r="A58" s="105"/>
      <c r="B58" s="105"/>
      <c r="C58" s="105"/>
      <c r="D58" s="105"/>
      <c r="E58" s="107"/>
    </row>
    <row r="59" spans="1:5">
      <c r="A59" s="105" t="s">
        <v>299</v>
      </c>
      <c r="B59" s="105"/>
      <c r="C59" s="105"/>
      <c r="D59" s="105"/>
      <c r="E59" s="107">
        <f>SUM(E57:E58)</f>
        <v>0</v>
      </c>
    </row>
    <row r="60" spans="1:5">
      <c r="A60" s="122" t="s">
        <v>1</v>
      </c>
      <c r="B60" s="123"/>
      <c r="C60" s="123"/>
      <c r="D60" s="123"/>
      <c r="E60" s="124"/>
    </row>
    <row r="61" spans="1:5">
      <c r="A61" s="105"/>
      <c r="B61" s="105"/>
      <c r="C61" s="105"/>
      <c r="D61" s="105"/>
      <c r="E61" s="107"/>
    </row>
    <row r="62" spans="1:5">
      <c r="A62" s="105"/>
      <c r="B62" s="105"/>
      <c r="C62" s="105"/>
      <c r="D62" s="105"/>
      <c r="E62" s="107"/>
    </row>
    <row r="63" spans="1:5">
      <c r="A63" s="105"/>
      <c r="B63" s="105"/>
      <c r="C63" s="105"/>
      <c r="D63" s="105"/>
      <c r="E63" s="107"/>
    </row>
    <row r="64" spans="1:5">
      <c r="A64" s="105" t="s">
        <v>299</v>
      </c>
      <c r="B64" s="105"/>
      <c r="C64" s="105"/>
      <c r="D64" s="105"/>
      <c r="E64" s="107">
        <f>SUM(E61:E62)</f>
        <v>0</v>
      </c>
    </row>
    <row r="65" spans="1:5">
      <c r="A65" s="122" t="s">
        <v>41</v>
      </c>
      <c r="B65" s="123"/>
      <c r="C65" s="123"/>
      <c r="D65" s="123"/>
      <c r="E65" s="124"/>
    </row>
    <row r="66" spans="1:5">
      <c r="A66" s="105"/>
      <c r="B66" s="105"/>
      <c r="C66" s="105"/>
      <c r="D66" s="105"/>
      <c r="E66" s="107"/>
    </row>
    <row r="67" spans="1:5">
      <c r="A67" s="105"/>
      <c r="B67" s="105"/>
      <c r="C67" s="105"/>
      <c r="D67" s="105"/>
      <c r="E67" s="107"/>
    </row>
    <row r="68" spans="1:5">
      <c r="A68" s="105"/>
      <c r="B68" s="105"/>
      <c r="C68" s="105"/>
      <c r="D68" s="105"/>
      <c r="E68" s="107">
        <f>SUM(E66:E67)</f>
        <v>0</v>
      </c>
    </row>
    <row r="69" spans="1:5">
      <c r="A69" s="122" t="s">
        <v>42</v>
      </c>
      <c r="B69" s="123"/>
      <c r="C69" s="123"/>
      <c r="D69" s="123"/>
      <c r="E69" s="124"/>
    </row>
    <row r="70" spans="1:5">
      <c r="A70" s="105"/>
      <c r="B70" s="105"/>
      <c r="C70" s="105"/>
      <c r="D70" s="105"/>
      <c r="E70" s="107"/>
    </row>
    <row r="71" spans="1:5">
      <c r="A71" s="105"/>
      <c r="B71" s="105"/>
      <c r="C71" s="105"/>
      <c r="D71" s="105"/>
      <c r="E71" s="107"/>
    </row>
    <row r="72" spans="1:5">
      <c r="A72" s="105"/>
      <c r="B72" s="105"/>
      <c r="C72" s="105"/>
      <c r="D72" s="105"/>
      <c r="E72" s="107"/>
    </row>
    <row r="73" spans="1:5">
      <c r="A73" s="105"/>
      <c r="B73" s="105"/>
      <c r="C73" s="105"/>
      <c r="D73" s="105"/>
      <c r="E73" s="107"/>
    </row>
    <row r="74" spans="1:5">
      <c r="A74" s="105"/>
      <c r="B74" s="105"/>
      <c r="C74" s="105"/>
      <c r="D74" s="105"/>
      <c r="E74" s="107"/>
    </row>
    <row r="75" spans="1:5">
      <c r="A75" s="105" t="s">
        <v>299</v>
      </c>
      <c r="B75" s="105"/>
      <c r="C75" s="105"/>
      <c r="D75" s="105"/>
      <c r="E75" s="107">
        <f>SUM(E70:E74)</f>
        <v>0</v>
      </c>
    </row>
    <row r="76" spans="1:5">
      <c r="A76" s="122" t="s">
        <v>302</v>
      </c>
      <c r="B76" s="123"/>
      <c r="C76" s="123"/>
      <c r="D76" s="123"/>
      <c r="E76" s="124"/>
    </row>
    <row r="77" spans="1:5">
      <c r="A77" s="105"/>
      <c r="B77" s="105"/>
      <c r="C77" s="105"/>
      <c r="D77" s="105"/>
      <c r="E77" s="107"/>
    </row>
    <row r="78" spans="1:5">
      <c r="A78" s="105"/>
      <c r="B78" s="105"/>
      <c r="C78" s="105"/>
      <c r="D78" s="105"/>
      <c r="E78" s="107"/>
    </row>
    <row r="79" spans="1:5">
      <c r="A79" s="105"/>
      <c r="B79" s="105"/>
      <c r="C79" s="105"/>
      <c r="D79" s="105"/>
      <c r="E79" s="107"/>
    </row>
    <row r="80" spans="1:5">
      <c r="A80" s="105" t="s">
        <v>299</v>
      </c>
      <c r="B80" s="105"/>
      <c r="C80" s="105"/>
      <c r="D80" s="105"/>
      <c r="E80" s="107">
        <f>SUM(E77:E79)</f>
        <v>0</v>
      </c>
    </row>
    <row r="81" spans="1:5">
      <c r="A81" s="122" t="s">
        <v>32</v>
      </c>
      <c r="B81" s="123"/>
      <c r="C81" s="123"/>
      <c r="D81" s="123"/>
      <c r="E81" s="124"/>
    </row>
    <row r="82" spans="1:5">
      <c r="A82" s="105"/>
      <c r="B82" s="105"/>
      <c r="C82" s="105"/>
      <c r="D82" s="105"/>
      <c r="E82" s="107"/>
    </row>
    <row r="83" spans="1:5">
      <c r="A83" s="105"/>
      <c r="B83" s="105"/>
      <c r="C83" s="105"/>
      <c r="D83" s="105"/>
      <c r="E83" s="107"/>
    </row>
    <row r="84" spans="1:5">
      <c r="A84" s="116" t="s">
        <v>299</v>
      </c>
      <c r="B84" s="105"/>
      <c r="C84" s="105"/>
      <c r="D84" s="105"/>
      <c r="E84" s="107">
        <f>SUM(E82:E83)</f>
        <v>0</v>
      </c>
    </row>
  </sheetData>
  <mergeCells count="12">
    <mergeCell ref="A81:E81"/>
    <mergeCell ref="A1:E1"/>
    <mergeCell ref="A2:E2"/>
    <mergeCell ref="A9:E9"/>
    <mergeCell ref="A26:E26"/>
    <mergeCell ref="A36:E36"/>
    <mergeCell ref="A48:E48"/>
    <mergeCell ref="A56:E56"/>
    <mergeCell ref="A60:E60"/>
    <mergeCell ref="A65:E65"/>
    <mergeCell ref="A69:E69"/>
    <mergeCell ref="A76:E76"/>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212"/>
  <sheetViews>
    <sheetView topLeftCell="A40" zoomScaleNormal="100" workbookViewId="0">
      <selection activeCell="G161" sqref="G161"/>
    </sheetView>
  </sheetViews>
  <sheetFormatPr baseColWidth="10" defaultColWidth="11.44140625" defaultRowHeight="14.4"/>
  <cols>
    <col min="1" max="1" width="6.6640625" style="14" customWidth="1"/>
    <col min="2" max="2" width="30" style="14" customWidth="1"/>
    <col min="3" max="5" width="3.33203125" style="14" customWidth="1"/>
    <col min="6" max="6" width="36.44140625" style="14" customWidth="1"/>
    <col min="7" max="8" width="6.6640625" style="14" customWidth="1"/>
    <col min="9" max="9" width="9" style="14" customWidth="1"/>
    <col min="10" max="10" width="8.109375" style="14" customWidth="1"/>
    <col min="11" max="29" width="3.33203125" style="14" customWidth="1"/>
    <col min="30" max="30" width="3.33203125" style="14" hidden="1" customWidth="1"/>
    <col min="31" max="52" width="3.33203125" style="14" customWidth="1"/>
    <col min="53" max="16384" width="11.44140625" style="14"/>
  </cols>
  <sheetData>
    <row r="1" spans="1:30" ht="23.4">
      <c r="A1" s="132" t="s">
        <v>150</v>
      </c>
      <c r="B1" s="132"/>
      <c r="C1" s="132"/>
      <c r="D1" s="132"/>
      <c r="E1" s="132"/>
      <c r="F1" s="132"/>
      <c r="G1" s="132"/>
      <c r="H1" s="132"/>
      <c r="I1" s="132"/>
      <c r="J1" s="132"/>
      <c r="K1" s="132"/>
      <c r="L1" s="132"/>
      <c r="M1" s="132"/>
      <c r="N1" s="132"/>
      <c r="O1" s="132"/>
      <c r="P1" s="49"/>
      <c r="Q1" s="49"/>
      <c r="R1" s="49"/>
      <c r="S1" s="49"/>
      <c r="T1" s="49"/>
      <c r="U1" s="49"/>
      <c r="V1" s="49"/>
      <c r="W1" s="49"/>
      <c r="X1" s="49"/>
      <c r="Y1" s="49"/>
      <c r="Z1" s="49"/>
      <c r="AA1" s="49"/>
      <c r="AB1" s="49"/>
      <c r="AC1" s="49"/>
    </row>
    <row r="3" spans="1:30" ht="15.6">
      <c r="A3" s="50" t="s">
        <v>151</v>
      </c>
      <c r="C3" s="48"/>
      <c r="D3" s="48"/>
      <c r="E3" s="48"/>
      <c r="F3" s="117"/>
      <c r="G3" s="118"/>
      <c r="H3" s="79" t="s">
        <v>154</v>
      </c>
      <c r="I3" s="77"/>
      <c r="J3" s="133"/>
      <c r="K3" s="133"/>
      <c r="L3" s="133"/>
      <c r="M3" s="133"/>
      <c r="N3" s="133"/>
      <c r="O3" s="133"/>
    </row>
    <row r="4" spans="1:30" ht="15.6">
      <c r="A4" s="50" t="s">
        <v>152</v>
      </c>
      <c r="C4" s="48"/>
      <c r="D4" s="48"/>
      <c r="E4" s="48"/>
      <c r="F4" s="80"/>
      <c r="G4" s="81"/>
      <c r="H4" s="78" t="s">
        <v>155</v>
      </c>
      <c r="I4" s="39"/>
      <c r="J4" s="134"/>
      <c r="K4" s="133"/>
      <c r="L4" s="133"/>
      <c r="M4" s="133"/>
      <c r="N4" s="133"/>
      <c r="O4" s="133"/>
      <c r="AD4" s="14" t="s">
        <v>223</v>
      </c>
    </row>
    <row r="5" spans="1:30" ht="15.6">
      <c r="A5" s="50" t="s">
        <v>153</v>
      </c>
      <c r="C5" s="48"/>
      <c r="D5" s="48"/>
      <c r="E5" s="48"/>
      <c r="F5" s="120"/>
      <c r="G5" s="119"/>
      <c r="H5" s="119"/>
      <c r="I5" s="119"/>
      <c r="J5" s="119"/>
      <c r="K5" s="119"/>
      <c r="L5" s="119"/>
      <c r="M5" s="119"/>
      <c r="N5" s="119"/>
      <c r="O5" s="119"/>
      <c r="AD5" s="14" t="s">
        <v>224</v>
      </c>
    </row>
    <row r="6" spans="1:30">
      <c r="AD6" s="14" t="s">
        <v>225</v>
      </c>
    </row>
    <row r="7" spans="1:30" ht="15.6">
      <c r="A7" s="51" t="s">
        <v>161</v>
      </c>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14" t="s">
        <v>226</v>
      </c>
    </row>
    <row r="8" spans="1:30" ht="30.75" customHeight="1">
      <c r="A8" s="52" t="s">
        <v>156</v>
      </c>
      <c r="B8" s="53" t="s">
        <v>157</v>
      </c>
      <c r="C8" s="54" t="s">
        <v>220</v>
      </c>
      <c r="D8" s="54" t="s">
        <v>219</v>
      </c>
      <c r="E8" s="102" t="s">
        <v>290</v>
      </c>
      <c r="F8" s="53" t="s">
        <v>159</v>
      </c>
      <c r="G8" s="53" t="s">
        <v>158</v>
      </c>
      <c r="H8" s="73" t="s">
        <v>160</v>
      </c>
    </row>
    <row r="9" spans="1:30" ht="18.75" customHeight="1">
      <c r="A9" s="55" t="s">
        <v>162</v>
      </c>
      <c r="B9" s="56"/>
      <c r="C9" s="57"/>
      <c r="D9" s="57"/>
      <c r="E9" s="103"/>
      <c r="F9" s="56"/>
      <c r="G9" s="56"/>
      <c r="H9" s="74"/>
    </row>
    <row r="10" spans="1:30" ht="18.75" customHeight="1">
      <c r="A10" s="55" t="s">
        <v>163</v>
      </c>
      <c r="B10" s="56"/>
      <c r="C10" s="57"/>
      <c r="D10" s="57"/>
      <c r="E10" s="103"/>
      <c r="F10" s="56"/>
      <c r="G10" s="56"/>
      <c r="H10" s="74"/>
    </row>
    <row r="11" spans="1:30" ht="18.75" customHeight="1">
      <c r="A11" s="55" t="s">
        <v>164</v>
      </c>
      <c r="B11" s="56"/>
      <c r="C11" s="57"/>
      <c r="D11" s="57"/>
      <c r="E11" s="103"/>
      <c r="F11" s="56"/>
      <c r="G11" s="56"/>
      <c r="H11" s="74"/>
    </row>
    <row r="12" spans="1:30" ht="18.75" customHeight="1">
      <c r="A12" s="55" t="s">
        <v>165</v>
      </c>
      <c r="B12" s="56"/>
      <c r="C12" s="57"/>
      <c r="D12" s="57"/>
      <c r="E12" s="103"/>
      <c r="F12" s="56"/>
      <c r="G12" s="56"/>
      <c r="H12" s="74"/>
    </row>
    <row r="13" spans="1:30" ht="18.75" customHeight="1">
      <c r="A13" s="55" t="s">
        <v>166</v>
      </c>
      <c r="B13" s="56"/>
      <c r="C13" s="57"/>
      <c r="D13" s="57"/>
      <c r="E13" s="103"/>
      <c r="F13" s="56"/>
      <c r="G13" s="56"/>
      <c r="H13" s="74"/>
    </row>
    <row r="14" spans="1:30" ht="18.75" customHeight="1">
      <c r="A14" s="55" t="s">
        <v>167</v>
      </c>
      <c r="B14" s="56"/>
      <c r="C14" s="57"/>
      <c r="D14" s="57"/>
      <c r="E14" s="103"/>
      <c r="F14" s="56"/>
      <c r="G14" s="56"/>
      <c r="H14" s="74"/>
    </row>
    <row r="15" spans="1:30" ht="18.75" customHeight="1">
      <c r="A15" s="55" t="s">
        <v>168</v>
      </c>
      <c r="B15" s="56"/>
      <c r="C15" s="57"/>
      <c r="D15" s="57"/>
      <c r="E15" s="103"/>
      <c r="F15" s="56"/>
      <c r="G15" s="56"/>
      <c r="H15" s="74"/>
    </row>
    <row r="16" spans="1:30" ht="18.75" customHeight="1">
      <c r="A16" s="55" t="s">
        <v>169</v>
      </c>
      <c r="B16" s="56"/>
      <c r="C16" s="57"/>
      <c r="D16" s="57"/>
      <c r="E16" s="103"/>
      <c r="F16" s="56"/>
      <c r="G16" s="56"/>
      <c r="H16" s="74"/>
    </row>
    <row r="17" spans="1:29" ht="18.75" customHeight="1">
      <c r="A17" s="55" t="s">
        <v>170</v>
      </c>
      <c r="B17" s="56"/>
      <c r="C17" s="57"/>
      <c r="D17" s="57"/>
      <c r="E17" s="103"/>
      <c r="F17" s="56"/>
      <c r="G17" s="56"/>
      <c r="H17" s="74"/>
    </row>
    <row r="18" spans="1:29" ht="15.6">
      <c r="A18" s="55" t="s">
        <v>171</v>
      </c>
      <c r="B18" s="56"/>
      <c r="C18" s="57"/>
      <c r="D18" s="57"/>
      <c r="E18" s="103"/>
      <c r="F18" s="56"/>
      <c r="G18" s="56"/>
      <c r="H18" s="74"/>
    </row>
    <row r="19" spans="1:29" ht="15.6">
      <c r="A19" s="55" t="s">
        <v>172</v>
      </c>
      <c r="B19" s="56"/>
      <c r="C19" s="57"/>
      <c r="D19" s="57"/>
      <c r="E19" s="103"/>
      <c r="F19" s="56"/>
      <c r="G19" s="56"/>
      <c r="H19" s="74"/>
    </row>
    <row r="20" spans="1:29" ht="15.6">
      <c r="A20" s="55" t="s">
        <v>173</v>
      </c>
      <c r="B20" s="56"/>
      <c r="C20" s="57"/>
      <c r="D20" s="57"/>
      <c r="E20" s="103"/>
      <c r="F20" s="56"/>
      <c r="G20" s="56"/>
      <c r="H20" s="74"/>
    </row>
    <row r="21" spans="1:29" ht="15.6">
      <c r="A21" s="55" t="s">
        <v>174</v>
      </c>
      <c r="B21" s="56"/>
      <c r="C21" s="57"/>
      <c r="D21" s="57"/>
      <c r="E21" s="103"/>
      <c r="F21" s="56"/>
      <c r="G21" s="56"/>
      <c r="H21" s="74"/>
      <c r="I21" s="61"/>
      <c r="J21" s="61"/>
      <c r="K21" s="61"/>
      <c r="L21" s="61"/>
      <c r="M21" s="61"/>
      <c r="N21" s="61"/>
      <c r="O21" s="61"/>
      <c r="P21" s="61"/>
      <c r="Q21" s="61"/>
      <c r="R21" s="61"/>
      <c r="S21" s="61"/>
      <c r="T21" s="61"/>
      <c r="U21" s="61"/>
      <c r="V21" s="61"/>
      <c r="W21" s="61"/>
      <c r="X21" s="61"/>
      <c r="Y21" s="61"/>
      <c r="Z21" s="61"/>
      <c r="AA21" s="61"/>
      <c r="AB21" s="61"/>
      <c r="AC21" s="61"/>
    </row>
    <row r="22" spans="1:29" ht="15.6">
      <c r="A22" s="55" t="s">
        <v>175</v>
      </c>
      <c r="B22" s="56"/>
      <c r="C22" s="57"/>
      <c r="D22" s="57"/>
      <c r="E22" s="103"/>
      <c r="F22" s="56"/>
      <c r="G22" s="56"/>
      <c r="H22" s="74"/>
      <c r="I22" s="61"/>
      <c r="J22" s="61"/>
      <c r="K22" s="61"/>
      <c r="L22" s="61"/>
      <c r="M22" s="61"/>
      <c r="N22" s="61"/>
      <c r="O22" s="61"/>
      <c r="P22" s="61"/>
      <c r="Q22" s="61"/>
      <c r="R22" s="61"/>
      <c r="S22" s="61"/>
      <c r="T22" s="61"/>
      <c r="U22" s="61"/>
      <c r="V22" s="61"/>
      <c r="W22" s="61"/>
      <c r="X22" s="61"/>
      <c r="Y22" s="61"/>
      <c r="Z22" s="61"/>
      <c r="AA22" s="61"/>
      <c r="AB22" s="61"/>
      <c r="AC22" s="61"/>
    </row>
    <row r="23" spans="1:29" ht="15.6">
      <c r="A23" s="55" t="s">
        <v>176</v>
      </c>
      <c r="B23" s="56"/>
      <c r="C23" s="57"/>
      <c r="D23" s="57"/>
      <c r="E23" s="103"/>
      <c r="F23" s="56"/>
      <c r="G23" s="56"/>
      <c r="H23" s="74"/>
      <c r="I23" s="61"/>
      <c r="J23" s="61"/>
      <c r="K23" s="61"/>
      <c r="L23" s="61"/>
      <c r="M23" s="61"/>
      <c r="N23" s="61"/>
      <c r="O23" s="61"/>
      <c r="P23" s="61"/>
      <c r="Q23" s="61"/>
      <c r="R23" s="61"/>
      <c r="S23" s="61"/>
      <c r="T23" s="61"/>
      <c r="U23" s="61"/>
      <c r="V23" s="61"/>
      <c r="W23" s="61"/>
      <c r="X23" s="61"/>
      <c r="Y23" s="61"/>
      <c r="Z23" s="61"/>
      <c r="AA23" s="61"/>
      <c r="AB23" s="61"/>
      <c r="AC23" s="61"/>
    </row>
    <row r="24" spans="1:29" ht="15.6">
      <c r="A24" s="55" t="s">
        <v>177</v>
      </c>
      <c r="B24" s="56"/>
      <c r="C24" s="57"/>
      <c r="D24" s="57"/>
      <c r="E24" s="103"/>
      <c r="F24" s="56"/>
      <c r="G24" s="56"/>
      <c r="H24" s="74"/>
      <c r="I24" s="61"/>
      <c r="J24" s="61"/>
      <c r="K24" s="61"/>
      <c r="L24" s="61"/>
      <c r="M24" s="61"/>
      <c r="N24" s="61"/>
      <c r="O24" s="61"/>
      <c r="P24" s="61"/>
      <c r="Q24" s="61"/>
      <c r="R24" s="61"/>
      <c r="S24" s="61"/>
      <c r="T24" s="61"/>
      <c r="U24" s="61"/>
      <c r="V24" s="61"/>
      <c r="W24" s="61"/>
      <c r="X24" s="61"/>
      <c r="Y24" s="61"/>
      <c r="Z24" s="61"/>
      <c r="AA24" s="61"/>
      <c r="AB24" s="61"/>
      <c r="AC24" s="61"/>
    </row>
    <row r="25" spans="1:29" ht="15.6">
      <c r="A25" s="55" t="s">
        <v>178</v>
      </c>
      <c r="B25" s="56"/>
      <c r="C25" s="57"/>
      <c r="D25" s="57"/>
      <c r="E25" s="103"/>
      <c r="F25" s="56"/>
      <c r="G25" s="56"/>
      <c r="H25" s="74"/>
      <c r="I25" s="61"/>
      <c r="J25" s="61"/>
      <c r="K25" s="61"/>
      <c r="L25" s="61"/>
      <c r="M25" s="61"/>
      <c r="N25" s="61"/>
      <c r="O25" s="61"/>
      <c r="P25" s="61"/>
      <c r="Q25" s="61"/>
      <c r="R25" s="61"/>
      <c r="S25" s="61"/>
      <c r="T25" s="61"/>
      <c r="U25" s="61"/>
      <c r="V25" s="61"/>
      <c r="W25" s="61"/>
      <c r="X25" s="61"/>
      <c r="Y25" s="61"/>
      <c r="Z25" s="61"/>
      <c r="AA25" s="61"/>
      <c r="AB25" s="61"/>
      <c r="AC25" s="61"/>
    </row>
    <row r="26" spans="1:29" ht="15.6">
      <c r="A26" s="55" t="s">
        <v>179</v>
      </c>
      <c r="B26" s="56"/>
      <c r="C26" s="57"/>
      <c r="D26" s="57"/>
      <c r="E26" s="103"/>
      <c r="F26" s="56"/>
      <c r="G26" s="56"/>
      <c r="H26" s="74"/>
      <c r="I26" s="61"/>
      <c r="J26" s="61"/>
      <c r="K26" s="61"/>
      <c r="L26" s="61"/>
      <c r="M26" s="61"/>
      <c r="N26" s="61"/>
      <c r="O26" s="61"/>
      <c r="P26" s="61"/>
      <c r="Q26" s="61"/>
      <c r="R26" s="61"/>
      <c r="S26" s="61"/>
      <c r="T26" s="61"/>
      <c r="U26" s="61"/>
      <c r="V26" s="61"/>
      <c r="W26" s="61"/>
      <c r="X26" s="61"/>
      <c r="Y26" s="61"/>
      <c r="Z26" s="61"/>
      <c r="AA26" s="61"/>
      <c r="AB26" s="61"/>
      <c r="AC26" s="61"/>
    </row>
    <row r="27" spans="1:29" ht="15.6">
      <c r="A27" s="55" t="s">
        <v>180</v>
      </c>
      <c r="B27" s="56"/>
      <c r="C27" s="57"/>
      <c r="D27" s="57"/>
      <c r="E27" s="103"/>
      <c r="F27" s="56"/>
      <c r="G27" s="56"/>
      <c r="H27" s="74"/>
      <c r="I27" s="61"/>
      <c r="J27" s="61"/>
      <c r="K27" s="61"/>
      <c r="L27" s="61"/>
      <c r="M27" s="61"/>
      <c r="N27" s="61"/>
      <c r="O27" s="61"/>
      <c r="P27" s="61"/>
      <c r="Q27" s="61"/>
      <c r="R27" s="61"/>
      <c r="S27" s="61"/>
      <c r="T27" s="61"/>
      <c r="U27" s="61"/>
      <c r="V27" s="61"/>
      <c r="W27" s="61"/>
      <c r="X27" s="61"/>
      <c r="Y27" s="61"/>
      <c r="Z27" s="61"/>
      <c r="AA27" s="61"/>
      <c r="AB27" s="61"/>
      <c r="AC27" s="61"/>
    </row>
    <row r="28" spans="1:29" ht="15.6">
      <c r="A28" s="55" t="s">
        <v>181</v>
      </c>
      <c r="B28" s="56"/>
      <c r="C28" s="57"/>
      <c r="D28" s="57"/>
      <c r="E28" s="103"/>
      <c r="F28" s="56"/>
      <c r="G28" s="56"/>
      <c r="H28" s="74"/>
      <c r="I28" s="61"/>
      <c r="J28" s="61"/>
      <c r="K28" s="61"/>
      <c r="L28" s="61"/>
      <c r="M28" s="61"/>
      <c r="N28" s="61"/>
      <c r="O28" s="61"/>
      <c r="P28" s="61"/>
      <c r="Q28" s="61"/>
      <c r="R28" s="61"/>
      <c r="S28" s="61"/>
      <c r="T28" s="61"/>
      <c r="U28" s="61"/>
      <c r="V28" s="61"/>
      <c r="W28" s="61"/>
      <c r="X28" s="61"/>
      <c r="Y28" s="61"/>
      <c r="Z28" s="61"/>
      <c r="AA28" s="61"/>
      <c r="AB28" s="61"/>
      <c r="AC28" s="61"/>
    </row>
    <row r="29" spans="1:29" ht="15.6">
      <c r="A29" s="55" t="s">
        <v>182</v>
      </c>
      <c r="B29" s="56"/>
      <c r="C29" s="57"/>
      <c r="D29" s="57"/>
      <c r="E29" s="103"/>
      <c r="F29" s="56"/>
      <c r="G29" s="56"/>
      <c r="H29" s="74"/>
    </row>
    <row r="30" spans="1:29" ht="15.6">
      <c r="A30" s="55" t="s">
        <v>183</v>
      </c>
      <c r="B30" s="56"/>
      <c r="C30" s="57"/>
      <c r="D30" s="57"/>
      <c r="E30" s="103"/>
      <c r="F30" s="56"/>
      <c r="G30" s="56"/>
      <c r="H30" s="74"/>
      <c r="K30" s="51"/>
      <c r="L30" s="51"/>
      <c r="M30" s="51"/>
      <c r="N30" s="51"/>
      <c r="O30" s="51"/>
      <c r="P30" s="51"/>
      <c r="Q30" s="51"/>
      <c r="R30" s="51"/>
      <c r="S30" s="51"/>
      <c r="T30" s="51"/>
      <c r="U30" s="51"/>
      <c r="V30" s="51"/>
      <c r="W30" s="51"/>
      <c r="X30" s="51"/>
      <c r="Y30" s="51"/>
      <c r="Z30" s="51"/>
      <c r="AA30" s="51"/>
      <c r="AB30" s="51"/>
      <c r="AC30" s="51"/>
    </row>
    <row r="31" spans="1:29" ht="15.6">
      <c r="A31" s="55" t="s">
        <v>184</v>
      </c>
      <c r="B31" s="56"/>
      <c r="C31" s="57"/>
      <c r="D31" s="57"/>
      <c r="E31" s="103"/>
      <c r="F31" s="56"/>
      <c r="G31" s="56"/>
      <c r="H31" s="74"/>
    </row>
    <row r="32" spans="1:29" ht="15.6">
      <c r="A32" s="55" t="s">
        <v>185</v>
      </c>
      <c r="B32" s="56"/>
      <c r="C32" s="57"/>
      <c r="D32" s="57"/>
      <c r="E32" s="103"/>
      <c r="F32" s="56"/>
      <c r="G32" s="56"/>
      <c r="H32" s="74"/>
    </row>
    <row r="33" spans="1:8" ht="18.75" customHeight="1">
      <c r="A33" s="55" t="s">
        <v>186</v>
      </c>
      <c r="B33" s="56"/>
      <c r="C33" s="57"/>
      <c r="D33" s="57"/>
      <c r="E33" s="103"/>
      <c r="F33" s="56"/>
      <c r="G33" s="56"/>
      <c r="H33" s="74"/>
    </row>
    <row r="34" spans="1:8" ht="18.75" customHeight="1">
      <c r="A34" s="55" t="s">
        <v>187</v>
      </c>
      <c r="B34" s="56"/>
      <c r="C34" s="57"/>
      <c r="D34" s="57"/>
      <c r="E34" s="103"/>
      <c r="F34" s="56"/>
      <c r="G34" s="56"/>
      <c r="H34" s="74"/>
    </row>
    <row r="35" spans="1:8" ht="18.75" customHeight="1">
      <c r="A35" s="55" t="s">
        <v>188</v>
      </c>
      <c r="B35" s="56"/>
      <c r="C35" s="57"/>
      <c r="D35" s="57"/>
      <c r="E35" s="103"/>
      <c r="F35" s="56"/>
      <c r="G35" s="56"/>
      <c r="H35" s="74"/>
    </row>
    <row r="36" spans="1:8" ht="18.75" customHeight="1">
      <c r="A36" s="55" t="s">
        <v>189</v>
      </c>
      <c r="B36" s="56"/>
      <c r="C36" s="57"/>
      <c r="D36" s="57"/>
      <c r="E36" s="103"/>
      <c r="F36" s="56"/>
      <c r="G36" s="56"/>
      <c r="H36" s="74"/>
    </row>
    <row r="37" spans="1:8" ht="18.75" customHeight="1">
      <c r="A37" s="55" t="s">
        <v>190</v>
      </c>
      <c r="B37" s="56"/>
      <c r="C37" s="57"/>
      <c r="D37" s="57"/>
      <c r="E37" s="103"/>
      <c r="F37" s="56"/>
      <c r="G37" s="56"/>
      <c r="H37" s="74"/>
    </row>
    <row r="38" spans="1:8" ht="18.75" customHeight="1">
      <c r="A38" s="55" t="s">
        <v>191</v>
      </c>
      <c r="B38" s="56"/>
      <c r="C38" s="57"/>
      <c r="D38" s="57"/>
      <c r="E38" s="103"/>
      <c r="F38" s="56"/>
      <c r="G38" s="56"/>
      <c r="H38" s="74"/>
    </row>
    <row r="39" spans="1:8" ht="18.75" customHeight="1">
      <c r="A39" s="55" t="s">
        <v>192</v>
      </c>
      <c r="B39" s="56"/>
      <c r="C39" s="57"/>
      <c r="D39" s="57"/>
      <c r="E39" s="103"/>
      <c r="F39" s="56"/>
      <c r="G39" s="56"/>
      <c r="H39" s="74"/>
    </row>
    <row r="40" spans="1:8" ht="18.75" customHeight="1">
      <c r="A40" s="55" t="s">
        <v>193</v>
      </c>
      <c r="B40" s="56"/>
      <c r="C40" s="57"/>
      <c r="D40" s="57"/>
      <c r="E40" s="103"/>
      <c r="F40" s="56"/>
      <c r="G40" s="56"/>
      <c r="H40" s="74"/>
    </row>
    <row r="41" spans="1:8" ht="18.75" customHeight="1">
      <c r="A41" s="55" t="s">
        <v>194</v>
      </c>
      <c r="B41" s="56"/>
      <c r="C41" s="57"/>
      <c r="D41" s="57"/>
      <c r="E41" s="103"/>
      <c r="F41" s="56"/>
      <c r="G41" s="56"/>
      <c r="H41" s="74"/>
    </row>
    <row r="42" spans="1:8" ht="18.75" customHeight="1">
      <c r="A42" s="55" t="s">
        <v>195</v>
      </c>
      <c r="B42" s="56"/>
      <c r="C42" s="57"/>
      <c r="D42" s="57"/>
      <c r="E42" s="103"/>
      <c r="F42" s="56"/>
      <c r="G42" s="56"/>
      <c r="H42" s="74"/>
    </row>
    <row r="43" spans="1:8" ht="18.75" customHeight="1">
      <c r="A43" s="55" t="s">
        <v>196</v>
      </c>
      <c r="B43" s="56"/>
      <c r="C43" s="57"/>
      <c r="D43" s="57"/>
      <c r="E43" s="103"/>
      <c r="F43" s="56"/>
      <c r="G43" s="56"/>
      <c r="H43" s="74"/>
    </row>
    <row r="44" spans="1:8" ht="18.75" customHeight="1">
      <c r="A44" s="55" t="s">
        <v>197</v>
      </c>
      <c r="B44" s="56"/>
      <c r="C44" s="57"/>
      <c r="D44" s="57"/>
      <c r="E44" s="103"/>
      <c r="F44" s="56"/>
      <c r="G44" s="56"/>
      <c r="H44" s="74"/>
    </row>
    <row r="45" spans="1:8" ht="18.75" customHeight="1">
      <c r="A45" s="55" t="s">
        <v>198</v>
      </c>
      <c r="B45" s="56"/>
      <c r="C45" s="57"/>
      <c r="D45" s="57"/>
      <c r="E45" s="103"/>
      <c r="F45" s="56"/>
      <c r="G45" s="56"/>
      <c r="H45" s="74"/>
    </row>
    <row r="46" spans="1:8" ht="18.75" customHeight="1">
      <c r="A46" s="55" t="s">
        <v>199</v>
      </c>
      <c r="B46" s="56"/>
      <c r="C46" s="57"/>
      <c r="D46" s="57"/>
      <c r="E46" s="103"/>
      <c r="F46" s="56"/>
      <c r="G46" s="56"/>
      <c r="H46" s="74"/>
    </row>
    <row r="47" spans="1:8" ht="18.75" customHeight="1">
      <c r="A47" s="55" t="s">
        <v>200</v>
      </c>
      <c r="B47" s="56"/>
      <c r="C47" s="57"/>
      <c r="D47" s="57"/>
      <c r="E47" s="103"/>
      <c r="F47" s="56"/>
      <c r="G47" s="56"/>
      <c r="H47" s="74"/>
    </row>
    <row r="48" spans="1:8" ht="18.75" customHeight="1">
      <c r="A48" s="55" t="s">
        <v>201</v>
      </c>
      <c r="B48" s="56"/>
      <c r="C48" s="57"/>
      <c r="D48" s="57"/>
      <c r="E48" s="103"/>
      <c r="F48" s="56"/>
      <c r="G48" s="56"/>
      <c r="H48" s="74"/>
    </row>
    <row r="49" spans="1:29" ht="18.75" customHeight="1">
      <c r="A49" s="55" t="s">
        <v>202</v>
      </c>
      <c r="B49" s="56"/>
      <c r="C49" s="57"/>
      <c r="D49" s="57"/>
      <c r="E49" s="103"/>
      <c r="F49" s="56"/>
      <c r="G49" s="56"/>
      <c r="H49" s="74"/>
    </row>
    <row r="50" spans="1:29" ht="18.75" customHeight="1">
      <c r="A50" s="55" t="s">
        <v>203</v>
      </c>
      <c r="B50" s="56"/>
      <c r="C50" s="57"/>
      <c r="D50" s="57"/>
      <c r="E50" s="103"/>
      <c r="F50" s="56"/>
      <c r="G50" s="56"/>
      <c r="H50" s="74"/>
    </row>
    <row r="51" spans="1:29" ht="18.75" customHeight="1">
      <c r="A51" s="55" t="s">
        <v>204</v>
      </c>
      <c r="B51" s="56"/>
      <c r="C51" s="57"/>
      <c r="D51" s="57"/>
      <c r="E51" s="103"/>
      <c r="F51" s="56"/>
      <c r="G51" s="56"/>
      <c r="H51" s="74"/>
    </row>
    <row r="52" spans="1:29" ht="18.75" customHeight="1">
      <c r="A52" s="55" t="s">
        <v>205</v>
      </c>
      <c r="B52" s="56"/>
      <c r="C52" s="57"/>
      <c r="D52" s="57"/>
      <c r="E52" s="103"/>
      <c r="F52" s="56"/>
      <c r="G52" s="56"/>
      <c r="H52" s="74"/>
    </row>
    <row r="53" spans="1:29" ht="18.75" customHeight="1">
      <c r="A53" s="55" t="s">
        <v>206</v>
      </c>
      <c r="B53" s="56"/>
      <c r="C53" s="57"/>
      <c r="D53" s="57"/>
      <c r="E53" s="103"/>
      <c r="F53" s="56"/>
      <c r="G53" s="56"/>
      <c r="H53" s="74"/>
    </row>
    <row r="54" spans="1:29" ht="18.75" customHeight="1">
      <c r="A54" s="55" t="s">
        <v>207</v>
      </c>
      <c r="B54" s="56"/>
      <c r="C54" s="57"/>
      <c r="D54" s="57"/>
      <c r="E54" s="103"/>
      <c r="F54" s="56"/>
      <c r="G54" s="56"/>
      <c r="H54" s="74"/>
    </row>
    <row r="55" spans="1:29" ht="18.75" customHeight="1">
      <c r="A55" s="135" t="s">
        <v>231</v>
      </c>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row>
    <row r="56" spans="1:29" ht="18.75" customHeight="1"/>
    <row r="57" spans="1:29" ht="18.75" customHeight="1"/>
    <row r="58" spans="1:29" ht="18.75" customHeight="1"/>
    <row r="59" spans="1:29" ht="18.75" customHeight="1"/>
    <row r="60" spans="1:29" ht="18.75" customHeight="1">
      <c r="A60" s="51" t="s">
        <v>307</v>
      </c>
      <c r="B60" s="51"/>
      <c r="C60" s="51"/>
      <c r="D60" s="51"/>
      <c r="E60" s="51"/>
      <c r="F60" s="51"/>
      <c r="G60" s="51"/>
      <c r="H60" s="51"/>
      <c r="I60" s="51"/>
      <c r="J60" s="51"/>
    </row>
    <row r="61" spans="1:29" ht="18.75" customHeight="1">
      <c r="A61" s="136" t="s">
        <v>156</v>
      </c>
      <c r="B61" s="136" t="s">
        <v>157</v>
      </c>
      <c r="C61" s="138" t="s">
        <v>220</v>
      </c>
      <c r="D61" s="138" t="s">
        <v>219</v>
      </c>
      <c r="E61" s="138" t="s">
        <v>290</v>
      </c>
      <c r="F61" s="136" t="s">
        <v>159</v>
      </c>
      <c r="G61" s="85" t="s">
        <v>158</v>
      </c>
      <c r="H61" s="86"/>
      <c r="I61" s="86"/>
      <c r="J61" s="87"/>
    </row>
    <row r="62" spans="1:29" ht="18.75" customHeight="1">
      <c r="A62" s="137"/>
      <c r="B62" s="137"/>
      <c r="C62" s="139"/>
      <c r="D62" s="139"/>
      <c r="E62" s="139"/>
      <c r="F62" s="137"/>
      <c r="G62" s="62" t="s">
        <v>280</v>
      </c>
      <c r="H62" s="62" t="s">
        <v>281</v>
      </c>
      <c r="I62" s="66" t="s">
        <v>282</v>
      </c>
      <c r="J62" s="75" t="s">
        <v>218</v>
      </c>
    </row>
    <row r="63" spans="1:29" ht="18.75" customHeight="1">
      <c r="A63" s="58" t="s">
        <v>162</v>
      </c>
      <c r="B63" s="58"/>
      <c r="C63" s="59"/>
      <c r="D63" s="59"/>
      <c r="E63" s="59"/>
      <c r="F63" s="58"/>
      <c r="G63" s="58"/>
      <c r="H63" s="58"/>
      <c r="I63" s="58"/>
      <c r="J63" s="76"/>
    </row>
    <row r="64" spans="1:29" ht="18.75" customHeight="1">
      <c r="A64" s="58" t="s">
        <v>163</v>
      </c>
      <c r="B64" s="58"/>
      <c r="C64" s="59"/>
      <c r="D64" s="59"/>
      <c r="E64" s="59"/>
      <c r="F64" s="58"/>
      <c r="G64" s="58"/>
      <c r="H64" s="58"/>
      <c r="I64" s="58"/>
      <c r="J64" s="76"/>
    </row>
    <row r="65" spans="1:10" ht="18.75" customHeight="1">
      <c r="A65" s="58" t="s">
        <v>164</v>
      </c>
      <c r="B65" s="58"/>
      <c r="C65" s="59"/>
      <c r="D65" s="59"/>
      <c r="E65" s="59"/>
      <c r="F65" s="58"/>
      <c r="G65" s="58"/>
      <c r="H65" s="58"/>
      <c r="I65" s="58"/>
      <c r="J65" s="76"/>
    </row>
    <row r="66" spans="1:10" ht="18.75" customHeight="1">
      <c r="A66" s="58" t="s">
        <v>165</v>
      </c>
      <c r="B66" s="58"/>
      <c r="C66" s="59"/>
      <c r="D66" s="59"/>
      <c r="E66" s="59"/>
      <c r="F66" s="58"/>
      <c r="G66" s="58"/>
      <c r="H66" s="58"/>
      <c r="I66" s="58"/>
      <c r="J66" s="76"/>
    </row>
    <row r="67" spans="1:10" ht="18.75" customHeight="1">
      <c r="A67" s="58" t="s">
        <v>166</v>
      </c>
      <c r="B67" s="58"/>
      <c r="C67" s="59"/>
      <c r="D67" s="59"/>
      <c r="E67" s="59"/>
      <c r="F67" s="58"/>
      <c r="G67" s="58"/>
      <c r="H67" s="58"/>
      <c r="I67" s="59"/>
      <c r="J67" s="59"/>
    </row>
    <row r="68" spans="1:10" ht="18.75" customHeight="1">
      <c r="A68" s="58" t="s">
        <v>167</v>
      </c>
      <c r="B68" s="58"/>
      <c r="C68" s="59"/>
      <c r="D68" s="59"/>
      <c r="E68" s="59"/>
      <c r="F68" s="58"/>
      <c r="G68" s="58"/>
      <c r="H68" s="58"/>
      <c r="I68" s="59"/>
      <c r="J68" s="59"/>
    </row>
    <row r="69" spans="1:10" ht="18.75" customHeight="1">
      <c r="A69" s="58" t="s">
        <v>168</v>
      </c>
      <c r="B69" s="58"/>
      <c r="C69" s="59"/>
      <c r="D69" s="59"/>
      <c r="E69" s="59"/>
      <c r="F69" s="58"/>
      <c r="G69" s="58"/>
      <c r="H69" s="58"/>
      <c r="I69" s="59"/>
      <c r="J69" s="59"/>
    </row>
    <row r="70" spans="1:10" ht="18.75" customHeight="1">
      <c r="A70" s="58" t="s">
        <v>169</v>
      </c>
      <c r="B70" s="58"/>
      <c r="C70" s="59"/>
      <c r="D70" s="59"/>
      <c r="E70" s="59"/>
      <c r="F70" s="58"/>
      <c r="G70" s="58"/>
      <c r="H70" s="58"/>
      <c r="I70" s="59"/>
      <c r="J70" s="59"/>
    </row>
    <row r="71" spans="1:10" ht="18.75" customHeight="1">
      <c r="A71" s="58" t="s">
        <v>170</v>
      </c>
      <c r="B71" s="58"/>
      <c r="C71" s="59"/>
      <c r="D71" s="59"/>
      <c r="E71" s="59"/>
      <c r="F71" s="58"/>
      <c r="G71" s="58"/>
      <c r="H71" s="58"/>
      <c r="I71" s="59"/>
      <c r="J71" s="59"/>
    </row>
    <row r="72" spans="1:10" ht="18.75" customHeight="1">
      <c r="A72" s="58" t="s">
        <v>171</v>
      </c>
      <c r="B72" s="58"/>
      <c r="C72" s="59"/>
      <c r="D72" s="59"/>
      <c r="E72" s="59"/>
      <c r="F72" s="58"/>
      <c r="G72" s="58"/>
      <c r="H72" s="58"/>
      <c r="I72" s="59"/>
      <c r="J72" s="59"/>
    </row>
    <row r="73" spans="1:10" ht="18.75" customHeight="1">
      <c r="A73" s="58" t="s">
        <v>172</v>
      </c>
      <c r="B73" s="58"/>
      <c r="C73" s="59"/>
      <c r="D73" s="59"/>
      <c r="E73" s="59"/>
      <c r="F73" s="58"/>
      <c r="G73" s="58"/>
      <c r="H73" s="58"/>
      <c r="I73" s="59"/>
      <c r="J73" s="59"/>
    </row>
    <row r="74" spans="1:10" ht="18.75" customHeight="1">
      <c r="A74" s="58" t="s">
        <v>173</v>
      </c>
      <c r="B74" s="58"/>
      <c r="C74" s="59"/>
      <c r="D74" s="59"/>
      <c r="E74" s="59"/>
      <c r="F74" s="58"/>
      <c r="G74" s="58"/>
      <c r="H74" s="58"/>
      <c r="I74" s="59"/>
      <c r="J74" s="59"/>
    </row>
    <row r="75" spans="1:10" ht="18.75" customHeight="1">
      <c r="A75" s="58" t="s">
        <v>174</v>
      </c>
      <c r="B75" s="58"/>
      <c r="C75" s="59"/>
      <c r="D75" s="59"/>
      <c r="E75" s="59"/>
      <c r="F75" s="58"/>
      <c r="G75" s="58"/>
      <c r="H75" s="58"/>
      <c r="I75" s="59"/>
      <c r="J75" s="59"/>
    </row>
    <row r="76" spans="1:10" ht="18.75" customHeight="1">
      <c r="A76" s="58" t="s">
        <v>175</v>
      </c>
      <c r="B76" s="58"/>
      <c r="C76" s="59"/>
      <c r="D76" s="59"/>
      <c r="E76" s="59"/>
      <c r="F76" s="58"/>
      <c r="G76" s="58"/>
      <c r="H76" s="58"/>
      <c r="I76" s="59"/>
      <c r="J76" s="59"/>
    </row>
    <row r="77" spans="1:10" ht="18.75" customHeight="1">
      <c r="A77" s="58" t="s">
        <v>176</v>
      </c>
      <c r="B77" s="58"/>
      <c r="C77" s="59"/>
      <c r="D77" s="59"/>
      <c r="E77" s="59"/>
      <c r="F77" s="58"/>
      <c r="G77" s="58"/>
      <c r="H77" s="58"/>
      <c r="I77" s="59"/>
      <c r="J77" s="59"/>
    </row>
    <row r="78" spans="1:10" ht="18.75" customHeight="1">
      <c r="A78" s="58" t="s">
        <v>177</v>
      </c>
      <c r="B78" s="58"/>
      <c r="C78" s="59"/>
      <c r="D78" s="59"/>
      <c r="E78" s="59"/>
      <c r="F78" s="58"/>
      <c r="G78" s="58"/>
      <c r="H78" s="58"/>
      <c r="I78" s="59"/>
      <c r="J78" s="59"/>
    </row>
    <row r="79" spans="1:10" ht="18.75" customHeight="1">
      <c r="A79" s="58" t="s">
        <v>178</v>
      </c>
      <c r="B79" s="58"/>
      <c r="C79" s="59"/>
      <c r="D79" s="59"/>
      <c r="E79" s="59"/>
      <c r="F79" s="58"/>
      <c r="G79" s="58"/>
      <c r="H79" s="58"/>
      <c r="I79" s="59"/>
      <c r="J79" s="59"/>
    </row>
    <row r="80" spans="1:10" ht="18.75" customHeight="1">
      <c r="A80" s="58" t="s">
        <v>179</v>
      </c>
      <c r="B80" s="58"/>
      <c r="C80" s="59"/>
      <c r="D80" s="59"/>
      <c r="E80" s="59"/>
      <c r="F80" s="58"/>
      <c r="G80" s="58"/>
      <c r="H80" s="58"/>
      <c r="I80" s="59"/>
      <c r="J80" s="59"/>
    </row>
    <row r="81" spans="1:10" ht="18.75" customHeight="1">
      <c r="A81" s="58" t="s">
        <v>180</v>
      </c>
      <c r="B81" s="58"/>
      <c r="C81" s="59"/>
      <c r="D81" s="59"/>
      <c r="E81" s="59"/>
      <c r="F81" s="58"/>
      <c r="G81" s="58"/>
      <c r="H81" s="58"/>
      <c r="I81" s="59"/>
      <c r="J81" s="59"/>
    </row>
    <row r="82" spans="1:10" ht="18.75" customHeight="1">
      <c r="A82" s="58" t="s">
        <v>181</v>
      </c>
      <c r="B82" s="58"/>
      <c r="C82" s="59"/>
      <c r="D82" s="59"/>
      <c r="E82" s="59"/>
      <c r="F82" s="58"/>
      <c r="G82" s="58"/>
      <c r="H82" s="58"/>
      <c r="I82" s="59"/>
      <c r="J82" s="59"/>
    </row>
    <row r="83" spans="1:10" ht="18.75" customHeight="1">
      <c r="A83" s="58" t="s">
        <v>182</v>
      </c>
      <c r="B83" s="58"/>
      <c r="C83" s="59"/>
      <c r="D83" s="59"/>
      <c r="E83" s="59"/>
      <c r="F83" s="58"/>
      <c r="G83" s="58"/>
      <c r="H83" s="58"/>
      <c r="I83" s="59"/>
      <c r="J83" s="59"/>
    </row>
    <row r="84" spans="1:10" ht="18.75" customHeight="1">
      <c r="A84" s="58" t="s">
        <v>183</v>
      </c>
      <c r="B84" s="58"/>
      <c r="C84" s="59"/>
      <c r="D84" s="59"/>
      <c r="E84" s="59"/>
      <c r="F84" s="58"/>
      <c r="G84" s="58"/>
      <c r="H84" s="58"/>
      <c r="I84" s="59"/>
      <c r="J84" s="59"/>
    </row>
    <row r="85" spans="1:10" ht="18.75" customHeight="1">
      <c r="A85" s="58" t="s">
        <v>184</v>
      </c>
      <c r="B85" s="58"/>
      <c r="C85" s="59"/>
      <c r="D85" s="59"/>
      <c r="E85" s="59"/>
      <c r="F85" s="58"/>
      <c r="G85" s="58"/>
      <c r="H85" s="58"/>
      <c r="I85" s="59"/>
      <c r="J85" s="59"/>
    </row>
    <row r="86" spans="1:10" ht="18.75" customHeight="1">
      <c r="A86" s="58" t="s">
        <v>185</v>
      </c>
      <c r="B86" s="58"/>
      <c r="C86" s="59"/>
      <c r="D86" s="59"/>
      <c r="E86" s="59"/>
      <c r="F86" s="58"/>
      <c r="G86" s="58"/>
      <c r="H86" s="58"/>
      <c r="I86" s="59"/>
      <c r="J86" s="59"/>
    </row>
    <row r="87" spans="1:10" ht="18.75" customHeight="1">
      <c r="A87" s="58" t="s">
        <v>186</v>
      </c>
      <c r="B87" s="58"/>
      <c r="C87" s="59"/>
      <c r="D87" s="59"/>
      <c r="E87" s="59"/>
      <c r="F87" s="58"/>
      <c r="G87" s="58"/>
      <c r="H87" s="58"/>
      <c r="I87" s="59"/>
      <c r="J87" s="59"/>
    </row>
    <row r="88" spans="1:10" ht="18.75" customHeight="1">
      <c r="A88" s="58" t="s">
        <v>187</v>
      </c>
      <c r="B88" s="58"/>
      <c r="C88" s="59"/>
      <c r="D88" s="59"/>
      <c r="E88" s="59"/>
      <c r="F88" s="58"/>
      <c r="G88" s="58"/>
      <c r="H88" s="58"/>
      <c r="I88" s="59"/>
      <c r="J88" s="59"/>
    </row>
    <row r="89" spans="1:10" ht="18.75" customHeight="1">
      <c r="A89" s="58" t="s">
        <v>188</v>
      </c>
      <c r="B89" s="58"/>
      <c r="C89" s="59"/>
      <c r="D89" s="59"/>
      <c r="E89" s="59"/>
      <c r="F89" s="58"/>
      <c r="G89" s="58"/>
      <c r="H89" s="58"/>
      <c r="I89" s="59"/>
      <c r="J89" s="59"/>
    </row>
    <row r="90" spans="1:10" ht="18.75" customHeight="1">
      <c r="A90" s="58" t="s">
        <v>189</v>
      </c>
      <c r="B90" s="58"/>
      <c r="C90" s="59"/>
      <c r="D90" s="59"/>
      <c r="E90" s="59"/>
      <c r="F90" s="58"/>
      <c r="G90" s="58"/>
      <c r="H90" s="58"/>
      <c r="I90" s="59"/>
      <c r="J90" s="59"/>
    </row>
    <row r="91" spans="1:10" ht="18.75" customHeight="1">
      <c r="A91" s="58" t="s">
        <v>190</v>
      </c>
      <c r="B91" s="58"/>
      <c r="C91" s="59"/>
      <c r="D91" s="59"/>
      <c r="E91" s="59"/>
      <c r="F91" s="58"/>
      <c r="G91" s="58"/>
      <c r="H91" s="58"/>
      <c r="I91" s="59"/>
      <c r="J91" s="59"/>
    </row>
    <row r="92" spans="1:10" ht="18.75" customHeight="1">
      <c r="A92" s="58" t="s">
        <v>191</v>
      </c>
      <c r="B92" s="58"/>
      <c r="C92" s="59"/>
      <c r="D92" s="59"/>
      <c r="E92" s="59"/>
      <c r="F92" s="58"/>
      <c r="G92" s="58"/>
      <c r="H92" s="58"/>
      <c r="I92" s="59"/>
      <c r="J92" s="59"/>
    </row>
    <row r="93" spans="1:10" ht="18.75" customHeight="1">
      <c r="A93" s="58" t="s">
        <v>192</v>
      </c>
      <c r="B93" s="58"/>
      <c r="C93" s="59"/>
      <c r="D93" s="59"/>
      <c r="E93" s="59"/>
      <c r="F93" s="58"/>
      <c r="G93" s="58"/>
      <c r="H93" s="58"/>
      <c r="I93" s="59"/>
      <c r="J93" s="59"/>
    </row>
    <row r="94" spans="1:10" ht="18.75" customHeight="1">
      <c r="A94" s="58" t="s">
        <v>193</v>
      </c>
      <c r="B94" s="58"/>
      <c r="C94" s="59"/>
      <c r="D94" s="59"/>
      <c r="E94" s="59"/>
      <c r="F94" s="58"/>
      <c r="G94" s="58"/>
      <c r="H94" s="58"/>
      <c r="I94" s="59"/>
      <c r="J94" s="59"/>
    </row>
    <row r="95" spans="1:10" ht="18.75" customHeight="1">
      <c r="A95" s="58" t="s">
        <v>194</v>
      </c>
      <c r="B95" s="58"/>
      <c r="C95" s="59"/>
      <c r="D95" s="59"/>
      <c r="E95" s="59"/>
      <c r="F95" s="58"/>
      <c r="G95" s="58"/>
      <c r="H95" s="58"/>
      <c r="I95" s="59"/>
      <c r="J95" s="59"/>
    </row>
    <row r="96" spans="1:10" ht="18.75" customHeight="1">
      <c r="A96" s="58" t="s">
        <v>195</v>
      </c>
      <c r="B96" s="58"/>
      <c r="C96" s="59"/>
      <c r="D96" s="59"/>
      <c r="E96" s="59"/>
      <c r="F96" s="58"/>
      <c r="G96" s="58"/>
      <c r="H96" s="58"/>
      <c r="I96" s="59"/>
      <c r="J96" s="59"/>
    </row>
    <row r="97" spans="1:10" ht="18.75" customHeight="1">
      <c r="A97" s="58" t="s">
        <v>196</v>
      </c>
      <c r="B97" s="58"/>
      <c r="C97" s="59"/>
      <c r="D97" s="59"/>
      <c r="E97" s="59"/>
      <c r="F97" s="58"/>
      <c r="G97" s="58"/>
      <c r="H97" s="58"/>
      <c r="I97" s="59"/>
      <c r="J97" s="59"/>
    </row>
    <row r="98" spans="1:10" ht="18.75" customHeight="1">
      <c r="A98" s="58" t="s">
        <v>197</v>
      </c>
      <c r="B98" s="58"/>
      <c r="C98" s="59"/>
      <c r="D98" s="59"/>
      <c r="E98" s="59"/>
      <c r="F98" s="58"/>
      <c r="G98" s="58"/>
      <c r="H98" s="58"/>
      <c r="I98" s="59"/>
      <c r="J98" s="59"/>
    </row>
    <row r="99" spans="1:10" ht="18.75" customHeight="1">
      <c r="A99" s="58" t="s">
        <v>198</v>
      </c>
      <c r="B99" s="58"/>
      <c r="C99" s="59"/>
      <c r="D99" s="59"/>
      <c r="E99" s="59"/>
      <c r="F99" s="58"/>
      <c r="G99" s="58"/>
      <c r="H99" s="58"/>
      <c r="I99" s="59"/>
      <c r="J99" s="59"/>
    </row>
    <row r="100" spans="1:10" ht="18.75" customHeight="1">
      <c r="A100" s="58" t="s">
        <v>199</v>
      </c>
      <c r="B100" s="58"/>
      <c r="C100" s="59"/>
      <c r="D100" s="59"/>
      <c r="E100" s="59"/>
      <c r="F100" s="58"/>
      <c r="G100" s="58"/>
      <c r="H100" s="58"/>
      <c r="I100" s="59"/>
      <c r="J100" s="59"/>
    </row>
    <row r="101" spans="1:10" ht="18.75" customHeight="1">
      <c r="A101" s="58" t="s">
        <v>200</v>
      </c>
      <c r="B101" s="58"/>
      <c r="C101" s="59"/>
      <c r="D101" s="59"/>
      <c r="E101" s="59"/>
      <c r="F101" s="58"/>
      <c r="G101" s="58"/>
      <c r="H101" s="58"/>
      <c r="I101" s="59"/>
      <c r="J101" s="59"/>
    </row>
    <row r="102" spans="1:10" ht="18.75" customHeight="1">
      <c r="A102" s="58" t="s">
        <v>201</v>
      </c>
      <c r="B102" s="58"/>
      <c r="C102" s="59"/>
      <c r="D102" s="59"/>
      <c r="E102" s="59"/>
      <c r="F102" s="58"/>
      <c r="G102" s="58"/>
      <c r="H102" s="58"/>
      <c r="I102" s="59"/>
      <c r="J102" s="59"/>
    </row>
    <row r="103" spans="1:10" ht="18.75" customHeight="1">
      <c r="A103" s="58" t="s">
        <v>202</v>
      </c>
      <c r="B103" s="58"/>
      <c r="C103" s="59"/>
      <c r="D103" s="59"/>
      <c r="E103" s="59"/>
      <c r="F103" s="58"/>
      <c r="G103" s="58"/>
      <c r="H103" s="58"/>
      <c r="I103" s="59"/>
      <c r="J103" s="59"/>
    </row>
    <row r="104" spans="1:10" ht="18.75" customHeight="1">
      <c r="A104" s="58" t="s">
        <v>203</v>
      </c>
      <c r="B104" s="58"/>
      <c r="C104" s="59"/>
      <c r="D104" s="59"/>
      <c r="E104" s="59"/>
      <c r="F104" s="58"/>
      <c r="G104" s="58"/>
      <c r="H104" s="58"/>
      <c r="I104" s="59"/>
      <c r="J104" s="59"/>
    </row>
    <row r="105" spans="1:10" ht="18.75" customHeight="1">
      <c r="A105" s="58" t="s">
        <v>204</v>
      </c>
      <c r="B105" s="58"/>
      <c r="C105" s="59"/>
      <c r="D105" s="59"/>
      <c r="E105" s="59"/>
      <c r="F105" s="58"/>
      <c r="G105" s="58"/>
      <c r="H105" s="58"/>
      <c r="I105" s="59"/>
      <c r="J105" s="59"/>
    </row>
    <row r="106" spans="1:10" ht="18.75" customHeight="1">
      <c r="A106" s="58" t="s">
        <v>205</v>
      </c>
      <c r="B106" s="58"/>
      <c r="C106" s="59"/>
      <c r="D106" s="59"/>
      <c r="E106" s="59"/>
      <c r="F106" s="58"/>
      <c r="G106" s="58"/>
      <c r="H106" s="58"/>
      <c r="I106" s="59"/>
      <c r="J106" s="59"/>
    </row>
    <row r="107" spans="1:10" ht="18.75" customHeight="1">
      <c r="A107" s="58" t="s">
        <v>206</v>
      </c>
      <c r="B107" s="58"/>
      <c r="C107" s="59"/>
      <c r="D107" s="59"/>
      <c r="E107" s="59"/>
      <c r="F107" s="58"/>
      <c r="G107" s="58"/>
      <c r="H107" s="58"/>
      <c r="I107" s="59"/>
      <c r="J107" s="59"/>
    </row>
    <row r="108" spans="1:10" ht="18.75" customHeight="1">
      <c r="A108" s="58" t="s">
        <v>207</v>
      </c>
      <c r="B108" s="58"/>
      <c r="C108" s="59"/>
      <c r="D108" s="59"/>
      <c r="E108" s="59"/>
      <c r="F108" s="58"/>
      <c r="G108" s="58"/>
      <c r="H108" s="58"/>
      <c r="I108" s="59"/>
      <c r="J108" s="59"/>
    </row>
    <row r="109" spans="1:10" ht="18.75" customHeight="1">
      <c r="A109" s="58" t="s">
        <v>208</v>
      </c>
      <c r="B109" s="58"/>
      <c r="C109" s="59"/>
      <c r="D109" s="59"/>
      <c r="E109" s="59"/>
      <c r="F109" s="58"/>
      <c r="G109" s="58"/>
      <c r="H109" s="58"/>
      <c r="I109" s="59"/>
      <c r="J109" s="59"/>
    </row>
    <row r="110" spans="1:10" ht="18.75" customHeight="1">
      <c r="A110" s="58" t="s">
        <v>209</v>
      </c>
      <c r="B110" s="58"/>
      <c r="C110" s="59"/>
      <c r="D110" s="59"/>
      <c r="E110" s="59"/>
      <c r="F110" s="58"/>
      <c r="G110" s="58"/>
      <c r="H110" s="58"/>
      <c r="I110" s="59"/>
      <c r="J110" s="59"/>
    </row>
    <row r="111" spans="1:10" ht="18.75" customHeight="1">
      <c r="A111" s="58" t="s">
        <v>210</v>
      </c>
      <c r="B111" s="58"/>
      <c r="C111" s="59"/>
      <c r="D111" s="59"/>
      <c r="E111" s="59"/>
      <c r="F111" s="58"/>
      <c r="G111" s="58"/>
      <c r="H111" s="58"/>
      <c r="I111" s="59"/>
      <c r="J111" s="59"/>
    </row>
    <row r="112" spans="1:10" ht="18.75" customHeight="1">
      <c r="A112" s="58" t="s">
        <v>211</v>
      </c>
      <c r="B112" s="58"/>
      <c r="C112" s="59"/>
      <c r="D112" s="59"/>
      <c r="E112" s="59"/>
      <c r="F112" s="58"/>
      <c r="G112" s="58"/>
      <c r="H112" s="58"/>
      <c r="I112" s="59"/>
      <c r="J112" s="59"/>
    </row>
    <row r="113" spans="1:10" ht="18.75" customHeight="1">
      <c r="A113" s="58" t="s">
        <v>212</v>
      </c>
      <c r="B113" s="58"/>
      <c r="C113" s="59"/>
      <c r="D113" s="59"/>
      <c r="E113" s="59"/>
      <c r="F113" s="58"/>
      <c r="G113" s="58"/>
      <c r="H113" s="58"/>
      <c r="I113" s="59"/>
      <c r="J113" s="59"/>
    </row>
    <row r="114" spans="1:10" ht="18.75" customHeight="1">
      <c r="A114" s="58" t="s">
        <v>213</v>
      </c>
      <c r="B114" s="58"/>
      <c r="C114" s="59"/>
      <c r="D114" s="59"/>
      <c r="E114" s="59"/>
      <c r="F114" s="58"/>
      <c r="G114" s="58"/>
      <c r="H114" s="58"/>
      <c r="I114" s="59"/>
      <c r="J114" s="59"/>
    </row>
    <row r="115" spans="1:10" ht="18.75" customHeight="1">
      <c r="A115" s="58" t="s">
        <v>214</v>
      </c>
      <c r="B115" s="58"/>
      <c r="C115" s="59"/>
      <c r="D115" s="59"/>
      <c r="E115" s="59"/>
      <c r="F115" s="58"/>
      <c r="G115" s="58"/>
      <c r="H115" s="58"/>
      <c r="I115" s="59"/>
      <c r="J115" s="59"/>
    </row>
    <row r="116" spans="1:10" ht="18.75" customHeight="1">
      <c r="A116" s="58" t="s">
        <v>215</v>
      </c>
      <c r="B116" s="58"/>
      <c r="C116" s="59"/>
      <c r="D116" s="59"/>
      <c r="E116" s="59"/>
      <c r="F116" s="58"/>
      <c r="G116" s="58"/>
      <c r="H116" s="58"/>
      <c r="I116" s="59"/>
      <c r="J116" s="59"/>
    </row>
    <row r="117" spans="1:10" ht="18.75" customHeight="1">
      <c r="A117" s="58" t="s">
        <v>216</v>
      </c>
      <c r="B117" s="58"/>
      <c r="C117" s="59"/>
      <c r="D117" s="59"/>
      <c r="E117" s="59"/>
      <c r="F117" s="58"/>
      <c r="G117" s="58"/>
      <c r="H117" s="58"/>
      <c r="I117" s="59"/>
      <c r="J117" s="59"/>
    </row>
    <row r="118" spans="1:10" ht="18.75" customHeight="1">
      <c r="A118" s="58" t="s">
        <v>217</v>
      </c>
      <c r="B118" s="58"/>
      <c r="C118" s="59"/>
      <c r="D118" s="59"/>
      <c r="E118" s="59"/>
      <c r="F118" s="58"/>
      <c r="G118" s="58"/>
      <c r="H118" s="58"/>
      <c r="I118" s="59"/>
      <c r="J118" s="59"/>
    </row>
    <row r="119" spans="1:10" ht="18.75" customHeight="1">
      <c r="A119" s="58" t="s">
        <v>232</v>
      </c>
      <c r="B119" s="58"/>
      <c r="C119" s="59"/>
      <c r="D119" s="59"/>
      <c r="E119" s="59"/>
      <c r="F119" s="58"/>
      <c r="G119" s="58"/>
      <c r="H119" s="58"/>
      <c r="I119" s="59"/>
      <c r="J119" s="59"/>
    </row>
    <row r="120" spans="1:10" ht="18.75" customHeight="1">
      <c r="A120" s="58" t="s">
        <v>233</v>
      </c>
      <c r="B120" s="58"/>
      <c r="C120" s="59"/>
      <c r="D120" s="59"/>
      <c r="E120" s="59"/>
      <c r="F120" s="58"/>
      <c r="G120" s="58"/>
      <c r="H120" s="58"/>
      <c r="I120" s="59"/>
      <c r="J120" s="59"/>
    </row>
    <row r="121" spans="1:10" ht="18.75" customHeight="1">
      <c r="A121" s="58" t="s">
        <v>234</v>
      </c>
      <c r="B121" s="58"/>
      <c r="C121" s="59"/>
      <c r="D121" s="59"/>
      <c r="E121" s="59"/>
      <c r="F121" s="58"/>
      <c r="G121" s="58"/>
      <c r="H121" s="58"/>
      <c r="I121" s="59"/>
      <c r="J121" s="59"/>
    </row>
    <row r="122" spans="1:10" ht="18.75" customHeight="1">
      <c r="A122" s="58" t="s">
        <v>235</v>
      </c>
      <c r="B122" s="58"/>
      <c r="C122" s="59"/>
      <c r="D122" s="59"/>
      <c r="E122" s="59"/>
      <c r="F122" s="58"/>
      <c r="G122" s="58"/>
      <c r="H122" s="58"/>
      <c r="I122" s="59"/>
      <c r="J122" s="59"/>
    </row>
    <row r="123" spans="1:10" ht="18.75" customHeight="1">
      <c r="A123" s="58" t="s">
        <v>236</v>
      </c>
      <c r="B123" s="58"/>
      <c r="C123" s="59"/>
      <c r="D123" s="59"/>
      <c r="E123" s="59"/>
      <c r="F123" s="58"/>
      <c r="G123" s="58"/>
      <c r="H123" s="58"/>
      <c r="I123" s="59"/>
      <c r="J123" s="59"/>
    </row>
    <row r="124" spans="1:10" ht="18.75" customHeight="1">
      <c r="A124" s="58" t="s">
        <v>237</v>
      </c>
      <c r="B124" s="58"/>
      <c r="C124" s="59"/>
      <c r="D124" s="59"/>
      <c r="E124" s="59"/>
      <c r="F124" s="58"/>
      <c r="G124" s="58"/>
      <c r="H124" s="58"/>
      <c r="I124" s="59"/>
      <c r="J124" s="59"/>
    </row>
    <row r="125" spans="1:10" ht="18.75" customHeight="1">
      <c r="A125" s="58" t="s">
        <v>238</v>
      </c>
      <c r="B125" s="58"/>
      <c r="C125" s="59"/>
      <c r="D125" s="59"/>
      <c r="E125" s="59"/>
      <c r="F125" s="58"/>
      <c r="G125" s="58"/>
      <c r="H125" s="58"/>
      <c r="I125" s="59"/>
      <c r="J125" s="59"/>
    </row>
    <row r="126" spans="1:10" ht="18.75" customHeight="1">
      <c r="A126" s="58" t="s">
        <v>239</v>
      </c>
      <c r="B126" s="58"/>
      <c r="C126" s="59"/>
      <c r="D126" s="59"/>
      <c r="E126" s="59"/>
      <c r="F126" s="58"/>
      <c r="G126" s="58"/>
      <c r="H126" s="58"/>
      <c r="I126" s="59"/>
      <c r="J126" s="59"/>
    </row>
    <row r="127" spans="1:10" ht="18.75" customHeight="1">
      <c r="A127" s="58" t="s">
        <v>240</v>
      </c>
      <c r="B127" s="58"/>
      <c r="C127" s="59"/>
      <c r="D127" s="59"/>
      <c r="E127" s="59"/>
      <c r="F127" s="58"/>
      <c r="G127" s="58"/>
      <c r="H127" s="58"/>
      <c r="I127" s="59"/>
      <c r="J127" s="59"/>
    </row>
    <row r="128" spans="1:10" ht="18.75" customHeight="1">
      <c r="A128" s="58" t="s">
        <v>241</v>
      </c>
      <c r="B128" s="58"/>
      <c r="C128" s="59"/>
      <c r="D128" s="59"/>
      <c r="E128" s="59"/>
      <c r="F128" s="58"/>
      <c r="G128" s="58"/>
      <c r="H128" s="58"/>
      <c r="I128" s="59"/>
      <c r="J128" s="59"/>
    </row>
    <row r="129" spans="1:15" ht="18.75" customHeight="1">
      <c r="A129" s="58" t="s">
        <v>242</v>
      </c>
      <c r="B129" s="58"/>
      <c r="C129" s="59"/>
      <c r="D129" s="59"/>
      <c r="E129" s="59"/>
      <c r="F129" s="58"/>
      <c r="G129" s="58"/>
      <c r="H129" s="58"/>
      <c r="I129" s="59"/>
      <c r="J129" s="59"/>
    </row>
    <row r="130" spans="1:15" ht="18.75" customHeight="1">
      <c r="A130" s="58" t="s">
        <v>243</v>
      </c>
      <c r="B130" s="58"/>
      <c r="C130" s="59"/>
      <c r="D130" s="59"/>
      <c r="E130" s="59"/>
      <c r="F130" s="58"/>
      <c r="G130" s="58"/>
      <c r="H130" s="58"/>
      <c r="I130" s="59"/>
      <c r="J130" s="59"/>
    </row>
    <row r="131" spans="1:15" ht="18.75" customHeight="1">
      <c r="A131" s="58" t="s">
        <v>244</v>
      </c>
      <c r="B131" s="58"/>
      <c r="C131" s="59"/>
      <c r="D131" s="59"/>
      <c r="E131" s="59"/>
      <c r="F131" s="58"/>
      <c r="G131" s="58"/>
      <c r="H131" s="58"/>
      <c r="I131" s="59"/>
      <c r="J131" s="59"/>
    </row>
    <row r="132" spans="1:15" ht="18.75" customHeight="1">
      <c r="A132" s="58" t="s">
        <v>245</v>
      </c>
      <c r="B132" s="58"/>
      <c r="C132" s="59"/>
      <c r="D132" s="59"/>
      <c r="E132" s="59"/>
      <c r="F132" s="58"/>
      <c r="G132" s="58"/>
      <c r="H132" s="58"/>
      <c r="I132" s="59"/>
      <c r="J132" s="59"/>
    </row>
    <row r="133" spans="1:15" ht="18.75" customHeight="1">
      <c r="A133" s="58" t="s">
        <v>246</v>
      </c>
      <c r="B133" s="58"/>
      <c r="C133" s="59"/>
      <c r="D133" s="59"/>
      <c r="E133" s="59"/>
      <c r="F133" s="58"/>
      <c r="G133" s="58"/>
      <c r="H133" s="58"/>
      <c r="I133" s="59"/>
      <c r="J133" s="59"/>
      <c r="K133" s="88"/>
      <c r="L133" s="88"/>
      <c r="M133" s="88"/>
      <c r="N133" s="88"/>
      <c r="O133" s="88"/>
    </row>
    <row r="134" spans="1:15" ht="18.75" customHeight="1">
      <c r="A134" s="58" t="s">
        <v>247</v>
      </c>
      <c r="B134" s="58"/>
      <c r="C134" s="59"/>
      <c r="D134" s="59"/>
      <c r="E134" s="59"/>
      <c r="F134" s="58"/>
      <c r="G134" s="58"/>
      <c r="H134" s="58"/>
      <c r="I134" s="59"/>
      <c r="J134" s="59"/>
      <c r="K134" s="88"/>
      <c r="L134" s="88"/>
      <c r="M134" s="88"/>
      <c r="N134" s="88"/>
      <c r="O134" s="88"/>
    </row>
    <row r="135" spans="1:15" ht="18.75" customHeight="1">
      <c r="A135" s="58" t="s">
        <v>248</v>
      </c>
      <c r="B135" s="58"/>
      <c r="C135" s="59"/>
      <c r="D135" s="59"/>
      <c r="E135" s="59"/>
      <c r="F135" s="58"/>
      <c r="G135" s="58"/>
      <c r="H135" s="58"/>
      <c r="I135" s="59"/>
      <c r="J135" s="59"/>
      <c r="K135" s="88"/>
      <c r="L135" s="88"/>
      <c r="M135" s="88"/>
      <c r="N135" s="88"/>
      <c r="O135" s="88"/>
    </row>
    <row r="136" spans="1:15" ht="18.75" customHeight="1">
      <c r="A136" s="58" t="s">
        <v>249</v>
      </c>
      <c r="B136" s="58"/>
      <c r="C136" s="59"/>
      <c r="D136" s="59"/>
      <c r="E136" s="59"/>
      <c r="F136" s="58"/>
      <c r="G136" s="58"/>
      <c r="H136" s="58"/>
      <c r="I136" s="59"/>
      <c r="J136" s="59"/>
      <c r="K136" s="88"/>
      <c r="L136" s="88"/>
      <c r="M136" s="88"/>
      <c r="N136" s="88"/>
      <c r="O136" s="88"/>
    </row>
    <row r="137" spans="1:15" ht="18.75" customHeight="1">
      <c r="A137" s="58" t="s">
        <v>250</v>
      </c>
      <c r="B137" s="58"/>
      <c r="C137" s="59"/>
      <c r="D137" s="59"/>
      <c r="E137" s="59"/>
      <c r="F137" s="58"/>
      <c r="G137" s="58"/>
      <c r="H137" s="58"/>
      <c r="I137" s="59"/>
      <c r="J137" s="59"/>
      <c r="K137" s="88"/>
      <c r="L137" s="88"/>
      <c r="M137" s="88"/>
      <c r="N137" s="88"/>
      <c r="O137" s="88"/>
    </row>
    <row r="138" spans="1:15">
      <c r="A138" s="58" t="s">
        <v>251</v>
      </c>
      <c r="B138" s="58"/>
      <c r="C138" s="59"/>
      <c r="D138" s="59"/>
      <c r="E138" s="59"/>
      <c r="F138" s="58"/>
      <c r="G138" s="58"/>
      <c r="H138" s="58"/>
      <c r="I138" s="59"/>
      <c r="J138" s="59"/>
    </row>
    <row r="139" spans="1:15">
      <c r="A139" s="58" t="s">
        <v>252</v>
      </c>
      <c r="B139" s="58"/>
      <c r="C139" s="59"/>
      <c r="D139" s="59"/>
      <c r="E139" s="59"/>
      <c r="F139" s="58"/>
      <c r="G139" s="58"/>
      <c r="H139" s="58"/>
      <c r="I139" s="59"/>
      <c r="J139" s="59"/>
    </row>
    <row r="140" spans="1:15">
      <c r="A140" s="58" t="s">
        <v>253</v>
      </c>
      <c r="B140" s="58"/>
      <c r="C140" s="59"/>
      <c r="D140" s="59"/>
      <c r="E140" s="59"/>
      <c r="F140" s="58"/>
      <c r="G140" s="58"/>
      <c r="H140" s="58"/>
      <c r="I140" s="59"/>
      <c r="J140" s="59"/>
    </row>
    <row r="141" spans="1:15">
      <c r="A141" s="58" t="s">
        <v>254</v>
      </c>
      <c r="B141" s="58"/>
      <c r="C141" s="59"/>
      <c r="D141" s="59"/>
      <c r="E141" s="59"/>
      <c r="F141" s="58"/>
      <c r="G141" s="58"/>
      <c r="H141" s="58"/>
      <c r="I141" s="59"/>
      <c r="J141" s="59"/>
    </row>
    <row r="142" spans="1:15">
      <c r="A142" s="58" t="s">
        <v>255</v>
      </c>
      <c r="B142" s="58"/>
      <c r="C142" s="59"/>
      <c r="D142" s="59"/>
      <c r="E142" s="59"/>
      <c r="F142" s="58"/>
      <c r="G142" s="58"/>
      <c r="H142" s="58"/>
      <c r="I142" s="59"/>
      <c r="J142" s="59"/>
    </row>
    <row r="143" spans="1:15">
      <c r="A143" s="58" t="s">
        <v>256</v>
      </c>
      <c r="B143" s="58"/>
      <c r="C143" s="59"/>
      <c r="D143" s="59"/>
      <c r="E143" s="59"/>
      <c r="F143" s="58"/>
      <c r="G143" s="58"/>
      <c r="H143" s="58"/>
      <c r="I143" s="59"/>
      <c r="J143" s="59"/>
    </row>
    <row r="144" spans="1:15">
      <c r="A144" s="58" t="s">
        <v>257</v>
      </c>
      <c r="B144" s="58"/>
      <c r="C144" s="59"/>
      <c r="D144" s="59"/>
      <c r="E144" s="59"/>
      <c r="F144" s="58"/>
      <c r="G144" s="58"/>
      <c r="H144" s="58"/>
      <c r="I144" s="59"/>
      <c r="J144" s="59"/>
    </row>
    <row r="145" spans="1:10">
      <c r="A145" s="58" t="s">
        <v>258</v>
      </c>
      <c r="B145" s="58"/>
      <c r="C145" s="59"/>
      <c r="D145" s="59"/>
      <c r="E145" s="59"/>
      <c r="F145" s="58"/>
      <c r="G145" s="58"/>
      <c r="H145" s="58"/>
      <c r="I145" s="59"/>
      <c r="J145" s="59"/>
    </row>
    <row r="146" spans="1:10">
      <c r="A146" s="58" t="s">
        <v>259</v>
      </c>
      <c r="B146" s="58"/>
      <c r="C146" s="59"/>
      <c r="D146" s="59"/>
      <c r="E146" s="59"/>
      <c r="F146" s="58"/>
      <c r="G146" s="58"/>
      <c r="H146" s="58"/>
      <c r="I146" s="59"/>
      <c r="J146" s="59"/>
    </row>
    <row r="147" spans="1:10">
      <c r="A147" s="58" t="s">
        <v>260</v>
      </c>
      <c r="B147" s="58"/>
      <c r="C147" s="59"/>
      <c r="D147" s="59"/>
      <c r="E147" s="59"/>
      <c r="F147" s="58"/>
      <c r="G147" s="58"/>
      <c r="H147" s="58"/>
      <c r="I147" s="59"/>
      <c r="J147" s="59"/>
    </row>
    <row r="148" spans="1:10">
      <c r="A148" s="58" t="s">
        <v>261</v>
      </c>
      <c r="B148" s="58"/>
      <c r="C148" s="59"/>
      <c r="D148" s="59"/>
      <c r="E148" s="59"/>
      <c r="F148" s="58"/>
      <c r="G148" s="58"/>
      <c r="H148" s="58"/>
      <c r="I148" s="59"/>
      <c r="J148" s="59"/>
    </row>
    <row r="149" spans="1:10">
      <c r="A149" s="58" t="s">
        <v>262</v>
      </c>
      <c r="B149" s="58"/>
      <c r="C149" s="59"/>
      <c r="D149" s="59"/>
      <c r="E149" s="59"/>
      <c r="F149" s="58"/>
      <c r="G149" s="58"/>
      <c r="H149" s="58"/>
      <c r="I149" s="59"/>
      <c r="J149" s="59"/>
    </row>
    <row r="150" spans="1:10">
      <c r="A150" s="58" t="s">
        <v>263</v>
      </c>
      <c r="B150" s="58"/>
      <c r="C150" s="59"/>
      <c r="D150" s="59"/>
      <c r="E150" s="59"/>
      <c r="F150" s="58"/>
      <c r="G150" s="58"/>
      <c r="H150" s="58"/>
      <c r="I150" s="59"/>
      <c r="J150" s="59"/>
    </row>
    <row r="151" spans="1:10">
      <c r="A151" s="58" t="s">
        <v>264</v>
      </c>
      <c r="B151" s="58"/>
      <c r="C151" s="59"/>
      <c r="D151" s="59"/>
      <c r="E151" s="59"/>
      <c r="F151" s="58"/>
      <c r="G151" s="58"/>
      <c r="H151" s="58"/>
      <c r="I151" s="59"/>
      <c r="J151" s="59"/>
    </row>
    <row r="152" spans="1:10">
      <c r="A152" s="58" t="s">
        <v>265</v>
      </c>
      <c r="B152" s="58"/>
      <c r="C152" s="59"/>
      <c r="D152" s="59"/>
      <c r="E152" s="59"/>
      <c r="F152" s="58"/>
      <c r="G152" s="58"/>
      <c r="H152" s="58"/>
      <c r="I152" s="59"/>
      <c r="J152" s="59"/>
    </row>
    <row r="153" spans="1:10">
      <c r="A153" s="58" t="s">
        <v>266</v>
      </c>
      <c r="B153" s="58"/>
      <c r="C153" s="59"/>
      <c r="D153" s="59"/>
      <c r="E153" s="59"/>
      <c r="F153" s="58"/>
      <c r="G153" s="58"/>
      <c r="H153" s="58"/>
      <c r="I153" s="59"/>
      <c r="J153" s="59"/>
    </row>
    <row r="154" spans="1:10">
      <c r="A154" s="58" t="s">
        <v>267</v>
      </c>
      <c r="B154" s="58"/>
      <c r="C154" s="59"/>
      <c r="D154" s="59"/>
      <c r="E154" s="59"/>
      <c r="F154" s="58"/>
      <c r="G154" s="58"/>
      <c r="H154" s="58"/>
      <c r="I154" s="59"/>
      <c r="J154" s="59"/>
    </row>
    <row r="155" spans="1:10">
      <c r="A155" s="58" t="s">
        <v>268</v>
      </c>
      <c r="B155" s="58"/>
      <c r="C155" s="59"/>
      <c r="D155" s="59"/>
      <c r="E155" s="59"/>
      <c r="F155" s="58"/>
      <c r="G155" s="58"/>
      <c r="H155" s="58"/>
      <c r="I155" s="59"/>
      <c r="J155" s="59"/>
    </row>
    <row r="156" spans="1:10">
      <c r="A156" s="58" t="s">
        <v>269</v>
      </c>
      <c r="B156" s="58"/>
      <c r="C156" s="59"/>
      <c r="D156" s="59"/>
      <c r="E156" s="59"/>
      <c r="F156" s="58"/>
      <c r="G156" s="58"/>
      <c r="H156" s="58"/>
      <c r="I156" s="59"/>
      <c r="J156" s="59"/>
    </row>
    <row r="157" spans="1:10">
      <c r="A157" s="58" t="s">
        <v>270</v>
      </c>
      <c r="B157" s="58"/>
      <c r="C157" s="59"/>
      <c r="D157" s="59"/>
      <c r="E157" s="59"/>
      <c r="F157" s="58"/>
      <c r="G157" s="58"/>
      <c r="H157" s="58"/>
      <c r="I157" s="59"/>
      <c r="J157" s="59"/>
    </row>
    <row r="158" spans="1:10">
      <c r="A158" s="58" t="s">
        <v>271</v>
      </c>
      <c r="B158" s="58"/>
      <c r="C158" s="59"/>
      <c r="D158" s="59"/>
      <c r="E158" s="59"/>
      <c r="F158" s="58"/>
      <c r="G158" s="58"/>
      <c r="H158" s="58"/>
      <c r="I158" s="59"/>
      <c r="J158" s="59"/>
    </row>
    <row r="159" spans="1:10">
      <c r="A159" s="58" t="s">
        <v>272</v>
      </c>
      <c r="B159" s="58"/>
      <c r="C159" s="59"/>
      <c r="D159" s="59"/>
      <c r="E159" s="59"/>
      <c r="F159" s="58"/>
      <c r="G159" s="58"/>
      <c r="H159" s="58"/>
      <c r="I159" s="59"/>
      <c r="J159" s="59"/>
    </row>
    <row r="160" spans="1:10">
      <c r="A160" s="58" t="s">
        <v>273</v>
      </c>
      <c r="B160" s="58"/>
      <c r="C160" s="59"/>
      <c r="D160" s="59"/>
      <c r="E160" s="59"/>
      <c r="F160" s="58"/>
      <c r="G160" s="58"/>
      <c r="H160" s="58"/>
      <c r="I160" s="59"/>
      <c r="J160" s="59"/>
    </row>
    <row r="161" spans="1:10">
      <c r="A161" s="58" t="s">
        <v>274</v>
      </c>
      <c r="B161" s="58"/>
      <c r="C161" s="59"/>
      <c r="D161" s="59"/>
      <c r="E161" s="59"/>
      <c r="F161" s="58"/>
      <c r="G161" s="58"/>
      <c r="H161" s="58"/>
      <c r="I161" s="59"/>
      <c r="J161" s="59"/>
    </row>
    <row r="162" spans="1:10">
      <c r="A162" s="58" t="s">
        <v>275</v>
      </c>
      <c r="B162" s="58"/>
      <c r="C162" s="59"/>
      <c r="D162" s="59"/>
      <c r="E162" s="59"/>
      <c r="F162" s="58"/>
      <c r="G162" s="58"/>
      <c r="H162" s="58"/>
      <c r="I162" s="59"/>
      <c r="J162" s="82"/>
    </row>
    <row r="163" spans="1:10">
      <c r="A163" s="58" t="s">
        <v>312</v>
      </c>
      <c r="B163" s="58"/>
      <c r="C163" s="59"/>
      <c r="D163" s="59"/>
      <c r="E163" s="59"/>
      <c r="F163" s="58"/>
      <c r="G163" s="58"/>
      <c r="H163" s="58"/>
      <c r="I163" s="59"/>
      <c r="J163" s="82"/>
    </row>
    <row r="164" spans="1:10">
      <c r="A164" s="58" t="s">
        <v>313</v>
      </c>
      <c r="B164" s="58"/>
      <c r="C164" s="59"/>
      <c r="D164" s="59"/>
      <c r="E164" s="59"/>
      <c r="F164" s="58"/>
      <c r="G164" s="58"/>
      <c r="H164" s="58"/>
      <c r="I164" s="59"/>
      <c r="J164" s="82"/>
    </row>
    <row r="165" spans="1:10">
      <c r="A165" s="58" t="s">
        <v>314</v>
      </c>
      <c r="B165" s="58"/>
      <c r="C165" s="59"/>
      <c r="D165" s="59"/>
      <c r="E165" s="59"/>
      <c r="F165" s="58"/>
      <c r="G165" s="58"/>
      <c r="H165" s="58"/>
      <c r="I165" s="59"/>
      <c r="J165" s="82"/>
    </row>
    <row r="166" spans="1:10">
      <c r="A166" s="58" t="s">
        <v>315</v>
      </c>
      <c r="B166" s="58"/>
      <c r="C166" s="59"/>
      <c r="D166" s="59"/>
      <c r="E166" s="59"/>
      <c r="F166" s="58"/>
      <c r="G166" s="58"/>
      <c r="H166" s="58"/>
      <c r="I166" s="59"/>
      <c r="J166" s="82"/>
    </row>
    <row r="167" spans="1:10">
      <c r="A167" s="58" t="s">
        <v>316</v>
      </c>
      <c r="B167" s="58"/>
      <c r="C167" s="59"/>
      <c r="D167" s="59"/>
      <c r="E167" s="59"/>
      <c r="F167" s="58"/>
      <c r="G167" s="58"/>
      <c r="H167" s="58"/>
      <c r="I167" s="59"/>
      <c r="J167" s="82"/>
    </row>
    <row r="168" spans="1:10">
      <c r="A168" s="58" t="s">
        <v>317</v>
      </c>
      <c r="B168" s="58"/>
      <c r="C168" s="59"/>
      <c r="D168" s="59"/>
      <c r="E168" s="59"/>
      <c r="F168" s="58"/>
      <c r="G168" s="58"/>
      <c r="H168" s="58"/>
      <c r="I168" s="59"/>
      <c r="J168" s="82"/>
    </row>
    <row r="169" spans="1:10">
      <c r="A169" s="58" t="s">
        <v>318</v>
      </c>
      <c r="B169" s="58"/>
      <c r="C169" s="59"/>
      <c r="D169" s="59"/>
      <c r="E169" s="59"/>
      <c r="F169" s="58"/>
      <c r="G169" s="58"/>
      <c r="H169" s="58"/>
      <c r="I169" s="59"/>
      <c r="J169" s="82"/>
    </row>
    <row r="170" spans="1:10">
      <c r="A170" s="58" t="s">
        <v>319</v>
      </c>
      <c r="B170" s="58"/>
      <c r="C170" s="59"/>
      <c r="D170" s="59"/>
      <c r="E170" s="59"/>
      <c r="F170" s="58"/>
      <c r="G170" s="58"/>
      <c r="H170" s="58"/>
      <c r="I170" s="59"/>
      <c r="J170" s="82"/>
    </row>
    <row r="171" spans="1:10">
      <c r="A171" s="58" t="s">
        <v>320</v>
      </c>
      <c r="B171" s="58"/>
      <c r="C171" s="59"/>
      <c r="D171" s="59"/>
      <c r="E171" s="59"/>
      <c r="F171" s="58"/>
      <c r="G171" s="58"/>
      <c r="H171" s="58"/>
      <c r="I171" s="59"/>
      <c r="J171" s="82"/>
    </row>
    <row r="172" spans="1:10">
      <c r="A172" s="58" t="s">
        <v>321</v>
      </c>
      <c r="B172" s="58"/>
      <c r="C172" s="59"/>
      <c r="D172" s="59"/>
      <c r="E172" s="59"/>
      <c r="F172" s="58"/>
      <c r="G172" s="58"/>
      <c r="H172" s="58"/>
      <c r="I172" s="59"/>
      <c r="J172" s="82"/>
    </row>
    <row r="173" spans="1:10">
      <c r="A173" s="58" t="s">
        <v>322</v>
      </c>
      <c r="B173" s="58"/>
      <c r="C173" s="59"/>
      <c r="D173" s="59"/>
      <c r="E173" s="59"/>
      <c r="F173" s="58"/>
      <c r="G173" s="58"/>
      <c r="H173" s="58"/>
      <c r="I173" s="59"/>
      <c r="J173" s="82"/>
    </row>
    <row r="174" spans="1:10">
      <c r="A174" s="58" t="s">
        <v>323</v>
      </c>
      <c r="B174" s="58"/>
      <c r="C174" s="59"/>
      <c r="D174" s="59"/>
      <c r="E174" s="59"/>
      <c r="F174" s="58"/>
      <c r="G174" s="58"/>
      <c r="H174" s="58"/>
      <c r="I174" s="59"/>
      <c r="J174" s="82"/>
    </row>
    <row r="175" spans="1:10">
      <c r="A175" s="58" t="s">
        <v>324</v>
      </c>
      <c r="B175" s="58"/>
      <c r="C175" s="59"/>
      <c r="D175" s="59"/>
      <c r="E175" s="59"/>
      <c r="F175" s="58"/>
      <c r="G175" s="58"/>
      <c r="H175" s="58"/>
      <c r="I175" s="59"/>
      <c r="J175" s="82"/>
    </row>
    <row r="176" spans="1:10">
      <c r="A176" s="58" t="s">
        <v>325</v>
      </c>
      <c r="B176" s="58"/>
      <c r="C176" s="59"/>
      <c r="D176" s="59"/>
      <c r="E176" s="59"/>
      <c r="F176" s="58"/>
      <c r="G176" s="58"/>
      <c r="H176" s="58"/>
      <c r="I176" s="59"/>
      <c r="J176" s="82"/>
    </row>
    <row r="177" spans="1:10">
      <c r="A177" s="58" t="s">
        <v>326</v>
      </c>
      <c r="B177" s="58"/>
      <c r="C177" s="59"/>
      <c r="D177" s="59"/>
      <c r="E177" s="59"/>
      <c r="F177" s="58"/>
      <c r="G177" s="58"/>
      <c r="H177" s="58"/>
      <c r="I177" s="59"/>
      <c r="J177" s="82"/>
    </row>
    <row r="178" spans="1:10">
      <c r="A178" s="58" t="s">
        <v>327</v>
      </c>
      <c r="B178" s="58"/>
      <c r="C178" s="59"/>
      <c r="D178" s="59"/>
      <c r="E178" s="59"/>
      <c r="F178" s="58"/>
      <c r="G178" s="58"/>
      <c r="H178" s="58"/>
      <c r="I178" s="59"/>
      <c r="J178" s="82"/>
    </row>
    <row r="179" spans="1:10">
      <c r="A179" s="58" t="s">
        <v>328</v>
      </c>
      <c r="B179" s="58"/>
      <c r="C179" s="59"/>
      <c r="D179" s="59"/>
      <c r="E179" s="59"/>
      <c r="F179" s="58"/>
      <c r="G179" s="58"/>
      <c r="H179" s="58"/>
      <c r="I179" s="59"/>
      <c r="J179" s="82"/>
    </row>
    <row r="180" spans="1:10">
      <c r="A180" s="58" t="s">
        <v>329</v>
      </c>
      <c r="B180" s="58"/>
      <c r="C180" s="59"/>
      <c r="D180" s="59"/>
      <c r="E180" s="59"/>
      <c r="F180" s="58"/>
      <c r="G180" s="58"/>
      <c r="H180" s="58"/>
      <c r="I180" s="59"/>
      <c r="J180" s="82"/>
    </row>
    <row r="181" spans="1:10">
      <c r="A181" s="58" t="s">
        <v>330</v>
      </c>
      <c r="B181" s="58"/>
      <c r="C181" s="59"/>
      <c r="D181" s="59"/>
      <c r="E181" s="59"/>
      <c r="F181" s="58"/>
      <c r="G181" s="58"/>
      <c r="H181" s="58"/>
      <c r="I181" s="59"/>
      <c r="J181" s="82"/>
    </row>
    <row r="182" spans="1:10">
      <c r="A182" s="58" t="s">
        <v>331</v>
      </c>
      <c r="B182" s="58"/>
      <c r="C182" s="59"/>
      <c r="D182" s="59"/>
      <c r="E182" s="59"/>
      <c r="F182" s="58"/>
      <c r="G182" s="58"/>
      <c r="H182" s="58"/>
      <c r="I182" s="59"/>
      <c r="J182" s="82"/>
    </row>
    <row r="183" spans="1:10">
      <c r="A183" s="58" t="s">
        <v>332</v>
      </c>
      <c r="B183" s="58"/>
      <c r="C183" s="59"/>
      <c r="D183" s="59"/>
      <c r="E183" s="59"/>
      <c r="F183" s="58"/>
      <c r="G183" s="58"/>
      <c r="H183" s="58"/>
      <c r="I183" s="59"/>
      <c r="J183" s="82"/>
    </row>
    <row r="184" spans="1:10">
      <c r="A184" s="58" t="s">
        <v>333</v>
      </c>
      <c r="B184" s="58"/>
      <c r="C184" s="59"/>
      <c r="D184" s="59"/>
      <c r="E184" s="59"/>
      <c r="F184" s="58"/>
      <c r="G184" s="58"/>
      <c r="H184" s="58"/>
      <c r="I184" s="59"/>
      <c r="J184" s="82"/>
    </row>
    <row r="185" spans="1:10">
      <c r="A185" s="58" t="s">
        <v>334</v>
      </c>
      <c r="B185" s="58"/>
      <c r="C185" s="59"/>
      <c r="D185" s="59"/>
      <c r="E185" s="59"/>
      <c r="F185" s="58"/>
      <c r="G185" s="58"/>
      <c r="H185" s="58"/>
      <c r="I185" s="59"/>
      <c r="J185" s="82"/>
    </row>
    <row r="186" spans="1:10">
      <c r="A186" s="58" t="s">
        <v>335</v>
      </c>
      <c r="B186" s="58"/>
      <c r="C186" s="59"/>
      <c r="D186" s="59"/>
      <c r="E186" s="59"/>
      <c r="F186" s="58"/>
      <c r="G186" s="58"/>
      <c r="H186" s="58"/>
      <c r="I186" s="59"/>
      <c r="J186" s="82"/>
    </row>
    <row r="187" spans="1:10">
      <c r="A187" s="58" t="s">
        <v>336</v>
      </c>
      <c r="B187" s="58"/>
      <c r="C187" s="59"/>
      <c r="D187" s="59"/>
      <c r="E187" s="59"/>
      <c r="F187" s="58"/>
      <c r="G187" s="58"/>
      <c r="H187" s="58"/>
      <c r="I187" s="59"/>
      <c r="J187" s="82"/>
    </row>
    <row r="188" spans="1:10">
      <c r="A188" s="58" t="s">
        <v>337</v>
      </c>
      <c r="B188" s="58"/>
      <c r="C188" s="59"/>
      <c r="D188" s="59"/>
      <c r="E188" s="59"/>
      <c r="F188" s="58"/>
      <c r="G188" s="58"/>
      <c r="H188" s="58"/>
      <c r="I188" s="59"/>
      <c r="J188" s="82"/>
    </row>
    <row r="189" spans="1:10">
      <c r="A189" s="58" t="s">
        <v>338</v>
      </c>
      <c r="B189" s="58"/>
      <c r="C189" s="59"/>
      <c r="D189" s="59"/>
      <c r="E189" s="59"/>
      <c r="F189" s="58"/>
      <c r="G189" s="58"/>
      <c r="H189" s="58"/>
      <c r="I189" s="59"/>
      <c r="J189" s="82"/>
    </row>
    <row r="190" spans="1:10">
      <c r="A190" s="58" t="s">
        <v>339</v>
      </c>
      <c r="B190" s="58"/>
      <c r="C190" s="59"/>
      <c r="D190" s="59"/>
      <c r="E190" s="59"/>
      <c r="F190" s="58"/>
      <c r="G190" s="58"/>
      <c r="H190" s="58"/>
      <c r="I190" s="59"/>
      <c r="J190" s="82"/>
    </row>
    <row r="191" spans="1:10">
      <c r="A191" s="58" t="s">
        <v>340</v>
      </c>
      <c r="B191" s="58"/>
      <c r="C191" s="59"/>
      <c r="D191" s="59"/>
      <c r="E191" s="59"/>
      <c r="F191" s="58"/>
      <c r="G191" s="58"/>
      <c r="H191" s="58"/>
      <c r="I191" s="59"/>
      <c r="J191" s="82"/>
    </row>
    <row r="192" spans="1:10">
      <c r="A192" s="58" t="s">
        <v>341</v>
      </c>
      <c r="B192" s="58"/>
      <c r="C192" s="59"/>
      <c r="D192" s="59"/>
      <c r="E192" s="59"/>
      <c r="F192" s="58"/>
      <c r="G192" s="58"/>
      <c r="H192" s="58"/>
      <c r="I192" s="59"/>
      <c r="J192" s="82"/>
    </row>
    <row r="193" spans="1:10">
      <c r="A193" s="58" t="s">
        <v>342</v>
      </c>
      <c r="B193" s="58"/>
      <c r="C193" s="59"/>
      <c r="D193" s="59"/>
      <c r="E193" s="59"/>
      <c r="F193" s="58"/>
      <c r="G193" s="58"/>
      <c r="H193" s="58"/>
      <c r="I193" s="59"/>
      <c r="J193" s="82"/>
    </row>
    <row r="194" spans="1:10">
      <c r="A194" s="58" t="s">
        <v>343</v>
      </c>
      <c r="B194" s="58"/>
      <c r="C194" s="59"/>
      <c r="D194" s="59"/>
      <c r="E194" s="59"/>
      <c r="F194" s="58"/>
      <c r="G194" s="58"/>
      <c r="H194" s="58"/>
      <c r="I194" s="59"/>
      <c r="J194" s="82"/>
    </row>
    <row r="195" spans="1:10">
      <c r="A195" s="58" t="s">
        <v>344</v>
      </c>
      <c r="B195" s="58"/>
      <c r="C195" s="59"/>
      <c r="D195" s="59"/>
      <c r="E195" s="59"/>
      <c r="F195" s="58"/>
      <c r="G195" s="58"/>
      <c r="H195" s="58"/>
      <c r="I195" s="59"/>
      <c r="J195" s="82"/>
    </row>
    <row r="196" spans="1:10">
      <c r="A196" s="58" t="s">
        <v>345</v>
      </c>
      <c r="B196" s="58"/>
      <c r="C196" s="59"/>
      <c r="D196" s="59"/>
      <c r="E196" s="59"/>
      <c r="F196" s="58"/>
      <c r="G196" s="58"/>
      <c r="H196" s="58"/>
      <c r="I196" s="59"/>
      <c r="J196" s="82"/>
    </row>
    <row r="197" spans="1:10">
      <c r="A197" s="58" t="s">
        <v>346</v>
      </c>
      <c r="B197" s="58"/>
      <c r="C197" s="59"/>
      <c r="D197" s="59"/>
      <c r="E197" s="59"/>
      <c r="F197" s="58"/>
      <c r="G197" s="58"/>
      <c r="H197" s="58"/>
      <c r="I197" s="59"/>
      <c r="J197" s="82"/>
    </row>
    <row r="198" spans="1:10">
      <c r="A198" s="58" t="s">
        <v>347</v>
      </c>
      <c r="B198" s="58"/>
      <c r="C198" s="59"/>
      <c r="D198" s="59"/>
      <c r="E198" s="59"/>
      <c r="F198" s="58"/>
      <c r="G198" s="58"/>
      <c r="H198" s="58"/>
      <c r="I198" s="59"/>
      <c r="J198" s="82"/>
    </row>
    <row r="199" spans="1:10">
      <c r="A199" s="58" t="s">
        <v>348</v>
      </c>
      <c r="B199" s="58"/>
      <c r="C199" s="59"/>
      <c r="D199" s="59"/>
      <c r="E199" s="59"/>
      <c r="F199" s="58"/>
      <c r="G199" s="58"/>
      <c r="H199" s="58"/>
      <c r="I199" s="59"/>
      <c r="J199" s="82"/>
    </row>
    <row r="200" spans="1:10">
      <c r="A200" s="58" t="s">
        <v>349</v>
      </c>
      <c r="B200" s="58"/>
      <c r="C200" s="59"/>
      <c r="D200" s="59"/>
      <c r="E200" s="59"/>
      <c r="F200" s="58"/>
      <c r="G200" s="58"/>
      <c r="H200" s="58"/>
      <c r="I200" s="59"/>
      <c r="J200" s="82"/>
    </row>
    <row r="201" spans="1:10">
      <c r="A201" s="58" t="s">
        <v>350</v>
      </c>
      <c r="B201" s="58"/>
      <c r="C201" s="59"/>
      <c r="D201" s="59"/>
      <c r="E201" s="59"/>
      <c r="F201" s="58"/>
      <c r="G201" s="58"/>
      <c r="H201" s="58"/>
      <c r="I201" s="59"/>
      <c r="J201" s="82"/>
    </row>
    <row r="202" spans="1:10">
      <c r="A202" s="58" t="s">
        <v>351</v>
      </c>
      <c r="B202" s="58"/>
      <c r="C202" s="59"/>
      <c r="D202" s="59"/>
      <c r="E202" s="59"/>
      <c r="F202" s="58"/>
      <c r="G202" s="58"/>
      <c r="H202" s="58"/>
      <c r="I202" s="59"/>
      <c r="J202" s="82"/>
    </row>
    <row r="203" spans="1:10">
      <c r="A203" s="58" t="s">
        <v>352</v>
      </c>
      <c r="B203" s="58"/>
      <c r="C203" s="59"/>
      <c r="D203" s="59"/>
      <c r="E203" s="59"/>
      <c r="F203" s="58"/>
      <c r="G203" s="58"/>
      <c r="H203" s="58"/>
      <c r="I203" s="59"/>
      <c r="J203" s="82"/>
    </row>
    <row r="204" spans="1:10">
      <c r="A204" s="58" t="s">
        <v>353</v>
      </c>
      <c r="B204" s="58"/>
      <c r="C204" s="59"/>
      <c r="D204" s="59"/>
      <c r="E204" s="59"/>
      <c r="F204" s="58"/>
      <c r="G204" s="58"/>
      <c r="H204" s="58"/>
      <c r="I204" s="59"/>
      <c r="J204" s="82"/>
    </row>
    <row r="205" spans="1:10">
      <c r="A205" s="58" t="s">
        <v>354</v>
      </c>
      <c r="B205" s="58"/>
      <c r="C205" s="59"/>
      <c r="D205" s="59"/>
      <c r="E205" s="59"/>
      <c r="F205" s="58"/>
      <c r="G205" s="58"/>
      <c r="H205" s="58"/>
      <c r="I205" s="59"/>
      <c r="J205" s="82"/>
    </row>
    <row r="206" spans="1:10">
      <c r="A206" s="58" t="s">
        <v>355</v>
      </c>
      <c r="B206" s="58"/>
      <c r="C206" s="59"/>
      <c r="D206" s="59"/>
      <c r="E206" s="59"/>
      <c r="F206" s="58"/>
      <c r="G206" s="58"/>
      <c r="H206" s="58"/>
      <c r="I206" s="59"/>
      <c r="J206" s="82"/>
    </row>
    <row r="207" spans="1:10">
      <c r="A207" s="58" t="s">
        <v>356</v>
      </c>
      <c r="B207" s="58"/>
      <c r="C207" s="59"/>
      <c r="D207" s="59"/>
      <c r="E207" s="59"/>
      <c r="F207" s="58"/>
      <c r="G207" s="58"/>
      <c r="H207" s="58"/>
      <c r="I207" s="59"/>
      <c r="J207" s="82"/>
    </row>
    <row r="208" spans="1:10">
      <c r="A208" s="58" t="s">
        <v>357</v>
      </c>
      <c r="B208" s="58"/>
      <c r="C208" s="59"/>
      <c r="D208" s="59"/>
      <c r="E208" s="59"/>
      <c r="F208" s="58"/>
      <c r="G208" s="58"/>
      <c r="H208" s="58"/>
      <c r="I208" s="59"/>
      <c r="J208" s="82"/>
    </row>
    <row r="209" spans="1:10">
      <c r="A209" s="58" t="s">
        <v>358</v>
      </c>
      <c r="B209" s="58"/>
      <c r="C209" s="59"/>
      <c r="D209" s="59"/>
      <c r="E209" s="59"/>
      <c r="F209" s="58"/>
      <c r="G209" s="58"/>
      <c r="H209" s="58"/>
      <c r="I209" s="59"/>
      <c r="J209" s="82"/>
    </row>
    <row r="210" spans="1:10">
      <c r="A210" s="58" t="s">
        <v>359</v>
      </c>
      <c r="B210" s="58"/>
      <c r="C210" s="59"/>
      <c r="D210" s="59"/>
      <c r="E210" s="59"/>
      <c r="F210" s="58"/>
      <c r="G210" s="58"/>
      <c r="H210" s="58"/>
      <c r="I210" s="59"/>
      <c r="J210" s="82"/>
    </row>
    <row r="211" spans="1:10">
      <c r="A211" s="58" t="s">
        <v>360</v>
      </c>
      <c r="B211" s="58"/>
      <c r="C211" s="59"/>
      <c r="D211" s="59"/>
      <c r="E211" s="59"/>
      <c r="F211" s="58"/>
      <c r="G211" s="58"/>
      <c r="H211" s="58"/>
      <c r="I211" s="59"/>
      <c r="J211" s="82"/>
    </row>
    <row r="212" spans="1:10">
      <c r="A212" s="58" t="s">
        <v>361</v>
      </c>
      <c r="B212" s="58"/>
      <c r="C212" s="59"/>
      <c r="D212" s="59"/>
      <c r="E212" s="59"/>
      <c r="F212" s="58"/>
      <c r="G212" s="58"/>
      <c r="H212" s="58"/>
      <c r="I212" s="59"/>
      <c r="J212" s="82"/>
    </row>
  </sheetData>
  <mergeCells count="10">
    <mergeCell ref="A1:O1"/>
    <mergeCell ref="J3:O3"/>
    <mergeCell ref="J4:O4"/>
    <mergeCell ref="A55:AC55"/>
    <mergeCell ref="A61:A62"/>
    <mergeCell ref="B61:B62"/>
    <mergeCell ref="C61:C62"/>
    <mergeCell ref="D61:D62"/>
    <mergeCell ref="F61:F62"/>
    <mergeCell ref="E61:E62"/>
  </mergeCells>
  <dataValidations count="1">
    <dataValidation type="list" allowBlank="1" showInputMessage="1" showErrorMessage="1" sqref="H9:H54">
      <formula1>Kennzeichen</formula1>
    </dataValidation>
  </dataValidations>
  <pageMargins left="0.70866141732283472" right="0.59055118110236227" top="0.78740157480314965" bottom="0.78740157480314965" header="0.31496062992125984" footer="0.31496062992125984"/>
  <pageSetup paperSize="9" orientation="landscape" r:id="rId1"/>
  <headerFooter>
    <oddHeader>&amp;LTeilnehmendenliste&amp;CJBM</oddHeader>
    <oddFooter>&amp;R Seite &amp;P von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E57"/>
  <sheetViews>
    <sheetView showWhiteSpace="0" topLeftCell="A20" zoomScaleNormal="100" zoomScaleSheetLayoutView="100" zoomScalePageLayoutView="115" workbookViewId="0">
      <selection activeCell="L31" sqref="L31:O31"/>
    </sheetView>
  </sheetViews>
  <sheetFormatPr baseColWidth="10" defaultColWidth="11.44140625" defaultRowHeight="14.4"/>
  <cols>
    <col min="1" max="1" width="2.33203125" style="40" customWidth="1"/>
    <col min="2" max="3" width="3.109375" style="14" customWidth="1"/>
    <col min="4" max="4" width="2.88671875" style="14" customWidth="1"/>
    <col min="5" max="5" width="2.77734375" style="14" customWidth="1"/>
    <col min="6" max="7" width="3.109375" style="14" customWidth="1"/>
    <col min="8" max="8" width="4.44140625" style="14" customWidth="1"/>
    <col min="9" max="9" width="3" style="14" customWidth="1"/>
    <col min="10" max="10" width="3.33203125" style="14" customWidth="1"/>
    <col min="11" max="11" width="4.21875" style="14" customWidth="1"/>
    <col min="12" max="12" width="0.6640625" style="14" customWidth="1"/>
    <col min="13" max="13" width="3.109375" style="14" customWidth="1"/>
    <col min="14" max="14" width="2" style="14" customWidth="1"/>
    <col min="15" max="15" width="4.5546875" style="14" customWidth="1"/>
    <col min="16" max="16" width="1.33203125" style="14" customWidth="1"/>
    <col min="17" max="19" width="3.33203125" style="14" customWidth="1"/>
    <col min="20" max="20" width="6" style="14" customWidth="1"/>
    <col min="21" max="22" width="3.33203125" style="14" customWidth="1"/>
    <col min="23" max="23" width="4.109375" style="14" customWidth="1"/>
    <col min="24" max="28" width="3.33203125" style="14" customWidth="1"/>
    <col min="29" max="29" width="2.33203125" style="14" customWidth="1"/>
    <col min="30" max="30" width="4.6640625" style="14" customWidth="1"/>
    <col min="31" max="31" width="4.5546875" style="14" hidden="1" customWidth="1"/>
    <col min="32" max="16384" width="11.44140625" style="14"/>
  </cols>
  <sheetData>
    <row r="1" spans="1:31" ht="36.75" customHeight="1">
      <c r="A1" s="140" t="s">
        <v>306</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row>
    <row r="2" spans="1:31">
      <c r="A2" s="83"/>
      <c r="B2" s="83"/>
      <c r="C2" s="83"/>
      <c r="D2" s="83"/>
      <c r="E2" s="83"/>
      <c r="F2" s="83"/>
      <c r="G2" s="83"/>
      <c r="H2" s="83"/>
      <c r="I2" s="83"/>
      <c r="J2" s="83"/>
      <c r="K2" s="83"/>
      <c r="L2" s="83" t="s">
        <v>47</v>
      </c>
      <c r="M2" s="83"/>
      <c r="N2" s="83"/>
      <c r="O2" s="83"/>
      <c r="P2" s="83"/>
      <c r="T2" s="83"/>
      <c r="U2" s="83"/>
      <c r="V2" s="83"/>
      <c r="W2" s="83"/>
      <c r="X2" s="83" t="s">
        <v>288</v>
      </c>
      <c r="Y2" s="94"/>
      <c r="Z2" s="94"/>
      <c r="AA2" s="94"/>
      <c r="AB2" s="94"/>
      <c r="AC2" s="94"/>
      <c r="AD2" s="94"/>
      <c r="AE2" s="83"/>
    </row>
    <row r="3" spans="1:31" ht="4.5" customHeight="1"/>
    <row r="4" spans="1:31">
      <c r="A4" s="40" t="s">
        <v>48</v>
      </c>
      <c r="B4" s="14" t="s">
        <v>34</v>
      </c>
      <c r="H4" s="141">
        <f>'TN-Liste_JBM'!F3</f>
        <v>0</v>
      </c>
      <c r="I4" s="141"/>
      <c r="J4" s="141"/>
      <c r="K4" s="141"/>
      <c r="L4" s="141"/>
      <c r="M4" s="141"/>
      <c r="N4" s="141"/>
      <c r="O4" s="141"/>
      <c r="P4" s="141"/>
      <c r="Q4" s="141"/>
      <c r="R4" s="141"/>
      <c r="T4" s="40" t="s">
        <v>49</v>
      </c>
      <c r="U4" s="14" t="s">
        <v>33</v>
      </c>
      <c r="V4" s="41"/>
      <c r="W4" s="41"/>
      <c r="X4" s="41"/>
      <c r="Y4" s="41"/>
      <c r="AA4" s="41"/>
      <c r="AB4" s="142"/>
      <c r="AC4" s="142"/>
      <c r="AD4" s="142"/>
    </row>
    <row r="5" spans="1:31">
      <c r="A5" s="40" t="s">
        <v>50</v>
      </c>
      <c r="B5" s="14" t="s">
        <v>66</v>
      </c>
      <c r="J5" s="141">
        <f>'TN-Liste_JBM'!F4</f>
        <v>0</v>
      </c>
      <c r="K5" s="141"/>
      <c r="L5" s="141"/>
      <c r="M5" s="141"/>
      <c r="N5" s="141"/>
      <c r="O5" s="141"/>
      <c r="P5" s="141"/>
      <c r="Q5" s="141"/>
      <c r="R5" s="141"/>
      <c r="T5" s="40" t="s">
        <v>51</v>
      </c>
      <c r="U5" s="14" t="s">
        <v>62</v>
      </c>
      <c r="V5" s="41"/>
      <c r="W5" s="41"/>
      <c r="X5" s="41"/>
      <c r="Y5" s="41"/>
      <c r="AA5" s="41"/>
      <c r="AB5" s="141">
        <f>'TN-Liste_JBM'!F5</f>
        <v>0</v>
      </c>
      <c r="AC5" s="141"/>
      <c r="AD5" s="141"/>
    </row>
    <row r="6" spans="1:31" ht="4.5" customHeight="1"/>
    <row r="7" spans="1:31" ht="11.4" customHeight="1">
      <c r="A7" s="40" t="s">
        <v>53</v>
      </c>
      <c r="B7" s="14" t="s">
        <v>52</v>
      </c>
      <c r="I7" s="148"/>
      <c r="J7" s="148"/>
      <c r="K7" s="148"/>
      <c r="L7" s="148"/>
      <c r="M7" s="148"/>
      <c r="N7" s="148"/>
      <c r="O7" s="148"/>
      <c r="P7" s="148"/>
      <c r="Q7" s="148"/>
      <c r="R7" s="148"/>
      <c r="S7" s="148"/>
      <c r="T7" s="148"/>
      <c r="U7" s="148"/>
      <c r="V7" s="148"/>
      <c r="W7" s="148"/>
      <c r="X7" s="148"/>
      <c r="Y7" s="148"/>
      <c r="Z7" s="148"/>
      <c r="AA7" s="148"/>
      <c r="AB7" s="148"/>
      <c r="AC7" s="149" t="s">
        <v>104</v>
      </c>
      <c r="AD7" s="18" t="str">
        <f>IF(I7=0,"",VLOOKUP(I7,Themenschlüssel!$A$6:$C$23,3,FALSE))</f>
        <v/>
      </c>
    </row>
    <row r="8" spans="1:31" ht="11.4" customHeight="1">
      <c r="B8" s="14" t="s">
        <v>54</v>
      </c>
      <c r="I8" s="148"/>
      <c r="J8" s="148"/>
      <c r="K8" s="148"/>
      <c r="L8" s="148"/>
      <c r="M8" s="148"/>
      <c r="N8" s="148"/>
      <c r="O8" s="148"/>
      <c r="P8" s="148"/>
      <c r="Q8" s="148"/>
      <c r="R8" s="148"/>
      <c r="S8" s="148"/>
      <c r="T8" s="148"/>
      <c r="U8" s="148"/>
      <c r="V8" s="148"/>
      <c r="W8" s="148"/>
      <c r="X8" s="148"/>
      <c r="Y8" s="148"/>
      <c r="Z8" s="148"/>
      <c r="AA8" s="148"/>
      <c r="AB8" s="148"/>
      <c r="AC8" s="149"/>
      <c r="AD8" s="18" t="str">
        <f>IF(I8=0,"",VLOOKUP(I8,Themenschlüssel!$A$6:$C$23,3,FALSE))</f>
        <v/>
      </c>
    </row>
    <row r="9" spans="1:31" ht="11.4" customHeight="1">
      <c r="I9" s="148"/>
      <c r="J9" s="148"/>
      <c r="K9" s="148"/>
      <c r="L9" s="148"/>
      <c r="M9" s="148"/>
      <c r="N9" s="148"/>
      <c r="O9" s="148"/>
      <c r="P9" s="148"/>
      <c r="Q9" s="148"/>
      <c r="R9" s="148"/>
      <c r="S9" s="148"/>
      <c r="T9" s="148"/>
      <c r="U9" s="148"/>
      <c r="V9" s="148"/>
      <c r="W9" s="148"/>
      <c r="X9" s="148"/>
      <c r="Y9" s="148"/>
      <c r="Z9" s="148"/>
      <c r="AA9" s="148"/>
      <c r="AB9" s="148"/>
      <c r="AC9" s="149"/>
      <c r="AD9" s="18" t="str">
        <f>IF(I9=0,"",VLOOKUP(I9,Themenschlüssel!$A$6:$C$23,3,FALSE))</f>
        <v/>
      </c>
    </row>
    <row r="10" spans="1:31" ht="4.5" customHeight="1"/>
    <row r="11" spans="1:31">
      <c r="A11" s="40" t="s">
        <v>123</v>
      </c>
      <c r="B11" s="41" t="s">
        <v>133</v>
      </c>
      <c r="C11" s="41"/>
      <c r="D11" s="41"/>
      <c r="E11" s="41"/>
      <c r="F11" s="41"/>
      <c r="G11" s="41"/>
      <c r="H11" s="41"/>
      <c r="I11" s="143">
        <f>'TN-Liste_JBM'!J3</f>
        <v>0</v>
      </c>
      <c r="J11" s="143"/>
      <c r="K11" s="143"/>
      <c r="L11" s="143"/>
      <c r="M11" s="42"/>
      <c r="N11" s="43" t="s">
        <v>221</v>
      </c>
      <c r="O11" s="84"/>
      <c r="P11" s="43"/>
      <c r="Q11" s="43"/>
      <c r="R11" s="43"/>
      <c r="S11" s="43"/>
      <c r="T11" s="43"/>
      <c r="U11" s="150">
        <f>IF(I12=I11,1,I12-I11)</f>
        <v>1</v>
      </c>
      <c r="V11" s="150"/>
      <c r="W11" s="44" t="s">
        <v>55</v>
      </c>
      <c r="X11" s="28"/>
      <c r="Y11" s="28"/>
      <c r="Z11" s="28"/>
      <c r="AA11" s="28"/>
      <c r="AB11" s="45"/>
      <c r="AC11" s="45" t="b">
        <v>0</v>
      </c>
      <c r="AD11" s="45"/>
    </row>
    <row r="12" spans="1:31">
      <c r="B12" s="41" t="s">
        <v>134</v>
      </c>
      <c r="C12" s="41"/>
      <c r="D12" s="41"/>
      <c r="E12" s="41"/>
      <c r="F12" s="41"/>
      <c r="G12" s="41"/>
      <c r="H12" s="41"/>
      <c r="I12" s="143">
        <f>'TN-Liste_JBM'!J4</f>
        <v>0</v>
      </c>
      <c r="J12" s="143"/>
      <c r="K12" s="143"/>
      <c r="L12" s="143"/>
      <c r="M12" s="42"/>
      <c r="N12" s="43" t="s">
        <v>222</v>
      </c>
      <c r="O12" s="84"/>
      <c r="P12" s="43"/>
      <c r="Q12" s="43"/>
      <c r="R12" s="43"/>
      <c r="S12" s="43"/>
      <c r="T12" s="43"/>
      <c r="U12" s="144">
        <f>6*U11</f>
        <v>6</v>
      </c>
      <c r="V12" s="144"/>
      <c r="W12" s="28" t="s">
        <v>56</v>
      </c>
      <c r="X12" s="28"/>
      <c r="Y12" s="28"/>
      <c r="Z12" s="28"/>
      <c r="AA12" s="28"/>
      <c r="AB12" s="45"/>
      <c r="AC12" s="45" t="b">
        <v>0</v>
      </c>
      <c r="AD12" s="45"/>
    </row>
    <row r="13" spans="1:31" ht="4.5" customHeight="1"/>
    <row r="14" spans="1:31">
      <c r="A14" s="15" t="s">
        <v>124</v>
      </c>
      <c r="B14" s="145" t="s">
        <v>35</v>
      </c>
      <c r="C14" s="145"/>
      <c r="D14" s="145"/>
      <c r="E14" s="145"/>
      <c r="F14" s="145"/>
      <c r="G14" s="145"/>
      <c r="H14" s="145"/>
      <c r="I14" s="145"/>
      <c r="J14" s="145"/>
      <c r="K14" s="146" t="s">
        <v>96</v>
      </c>
      <c r="L14" s="146"/>
      <c r="M14" s="146" t="s">
        <v>97</v>
      </c>
      <c r="N14" s="146"/>
      <c r="O14" s="93" t="s">
        <v>303</v>
      </c>
      <c r="Q14" s="147" t="s">
        <v>98</v>
      </c>
      <c r="R14" s="147"/>
      <c r="S14" s="147"/>
      <c r="T14" s="147"/>
      <c r="U14" s="147"/>
      <c r="V14" s="147"/>
      <c r="W14" s="147"/>
      <c r="X14" s="147"/>
      <c r="Y14" s="147"/>
      <c r="Z14" s="147"/>
      <c r="AA14" s="146" t="s">
        <v>96</v>
      </c>
      <c r="AB14" s="146"/>
      <c r="AC14" s="146" t="s">
        <v>97</v>
      </c>
      <c r="AD14" s="146"/>
    </row>
    <row r="15" spans="1:31">
      <c r="A15" s="15"/>
      <c r="B15" s="151" t="s">
        <v>277</v>
      </c>
      <c r="C15" s="151"/>
      <c r="D15" s="151"/>
      <c r="E15" s="151"/>
      <c r="F15" s="151"/>
      <c r="G15" s="151"/>
      <c r="H15" s="151"/>
      <c r="I15" s="151"/>
      <c r="J15" s="151"/>
      <c r="K15" s="152">
        <f>COUNTIFS('TN-Liste_JBM'!$G$63:$G$212,"x",'TN-Liste_JBM'!$D$63:$D$212,"x")</f>
        <v>0</v>
      </c>
      <c r="L15" s="152"/>
      <c r="M15" s="152">
        <f>COUNTIFS('TN-Liste_JBM'!$G$63:$G$212,"x",'TN-Liste_JBM'!$C$63:$C$212,"x")</f>
        <v>0</v>
      </c>
      <c r="N15" s="152"/>
      <c r="O15" s="91">
        <f>COUNTIFS('TN-Liste_JBM'!$G$63:$G$212,"x",'TN-Liste_JBM'!$E$63:$E$212,"x")</f>
        <v>0</v>
      </c>
      <c r="Q15" s="151" t="s">
        <v>31</v>
      </c>
      <c r="R15" s="151"/>
      <c r="S15" s="151"/>
      <c r="T15" s="151"/>
      <c r="U15" s="151"/>
      <c r="V15" s="151"/>
      <c r="W15" s="151"/>
      <c r="X15" s="151"/>
      <c r="Y15" s="151"/>
      <c r="Z15" s="151"/>
      <c r="AA15" s="152">
        <f>COUNTIFS('TN-Liste_JBM'!$G$9:$G$54,"&lt;16",'TN-Liste_JBM'!$H$9:$H$54,"=EA",'TN-Liste_JBM'!$D$9:$D$54,"x")</f>
        <v>0</v>
      </c>
      <c r="AB15" s="152"/>
      <c r="AC15" s="152">
        <f>COUNTIFS('TN-Liste_JBM'!$G$9:$G$54,"&lt;16",'TN-Liste_JBM'!$H$9:$H$54,"=EA",'TN-Liste_JBM'!$C$9:$C$54,"x")</f>
        <v>0</v>
      </c>
      <c r="AD15" s="152"/>
    </row>
    <row r="16" spans="1:31">
      <c r="A16" s="15"/>
      <c r="B16" s="151" t="s">
        <v>278</v>
      </c>
      <c r="C16" s="151"/>
      <c r="D16" s="151"/>
      <c r="E16" s="151"/>
      <c r="F16" s="151"/>
      <c r="G16" s="151"/>
      <c r="H16" s="151"/>
      <c r="I16" s="151"/>
      <c r="J16" s="151"/>
      <c r="K16" s="152">
        <f>COUNTIFS('TN-Liste_JBM'!$H$63:$H$212,"x",'TN-Liste_JBM'!$D$63:$D$212,"x")</f>
        <v>0</v>
      </c>
      <c r="L16" s="152"/>
      <c r="M16" s="152">
        <f>COUNTIFS('TN-Liste_JBM'!$H$63:$H$212,"x",'TN-Liste_JBM'!$C$63:$C$212,"x")</f>
        <v>0</v>
      </c>
      <c r="N16" s="152"/>
      <c r="O16" s="91">
        <f>COUNTIFS('TN-Liste_JBM'!$H$63:$H$212,"x",'TN-Liste_JBM'!$E$63:$E$212,"x")</f>
        <v>0</v>
      </c>
      <c r="Q16" s="151" t="s">
        <v>59</v>
      </c>
      <c r="R16" s="151"/>
      <c r="S16" s="151"/>
      <c r="T16" s="151"/>
      <c r="U16" s="151"/>
      <c r="V16" s="151"/>
      <c r="W16" s="151"/>
      <c r="X16" s="151"/>
      <c r="Y16" s="151"/>
      <c r="Z16" s="151"/>
      <c r="AA16" s="152">
        <f>COUNTIFS('TN-Liste_JBM'!$G$9:$G$54,"&lt;18",'TN-Liste_JBM'!$H$9:$H$54,"=EA",'TN-Liste_JBM'!$D$9:$D$54,"x")-AA15</f>
        <v>0</v>
      </c>
      <c r="AB16" s="152"/>
      <c r="AC16" s="152">
        <f>COUNTIFS('TN-Liste_JBM'!$G$9:$G$54,"&lt;18",'TN-Liste_JBM'!$H$9:$H$54,"=EA",'TN-Liste_JBM'!$C$9:$C$54,"x")-AC15</f>
        <v>0</v>
      </c>
      <c r="AD16" s="152"/>
      <c r="AE16" s="12"/>
    </row>
    <row r="17" spans="1:31">
      <c r="A17" s="15"/>
      <c r="B17" s="151" t="s">
        <v>279</v>
      </c>
      <c r="C17" s="151"/>
      <c r="D17" s="151"/>
      <c r="E17" s="151"/>
      <c r="F17" s="151"/>
      <c r="G17" s="151"/>
      <c r="H17" s="151"/>
      <c r="I17" s="151"/>
      <c r="J17" s="151"/>
      <c r="K17" s="152">
        <f>COUNTIFS('TN-Liste_JBM'!$I$63:$I$212,"x",'TN-Liste_JBM'!$D$63:$D$212,"x")</f>
        <v>0</v>
      </c>
      <c r="L17" s="152"/>
      <c r="M17" s="152">
        <f>COUNTIFS('TN-Liste_JBM'!$I$63:$I$212,"x",'TN-Liste_JBM'!$C$63:$C$212,"x")</f>
        <v>0</v>
      </c>
      <c r="N17" s="152"/>
      <c r="O17" s="91">
        <f>COUNTIFS('TN-Liste_JBM'!$I$63:$I$212,"x",'TN-Liste_JBM'!$E$63:$E$212,"x")</f>
        <v>0</v>
      </c>
      <c r="Q17" s="151" t="s">
        <v>3</v>
      </c>
      <c r="R17" s="151"/>
      <c r="S17" s="151"/>
      <c r="T17" s="151"/>
      <c r="U17" s="151"/>
      <c r="V17" s="151"/>
      <c r="W17" s="151"/>
      <c r="X17" s="151"/>
      <c r="Y17" s="151"/>
      <c r="Z17" s="151"/>
      <c r="AA17" s="152">
        <f>COUNTIFS('TN-Liste_JBM'!$G$9:$G$54,"&lt;27",'TN-Liste_JBM'!$H$9:$H$54,"=EA",'TN-Liste_JBM'!$D$9:$D$54,"x")-AA16-AA15</f>
        <v>0</v>
      </c>
      <c r="AB17" s="152"/>
      <c r="AC17" s="152">
        <f>COUNTIFS('TN-Liste_JBM'!$G$9:$G$54,"&lt;27",'TN-Liste_JBM'!$H$9:$H$54,"=EA",'TN-Liste_JBM'!$C$9:$C$54,"x")-AC16-AC15</f>
        <v>0</v>
      </c>
      <c r="AD17" s="152"/>
      <c r="AE17" s="12"/>
    </row>
    <row r="18" spans="1:31">
      <c r="A18" s="15"/>
      <c r="B18" s="151" t="s">
        <v>57</v>
      </c>
      <c r="C18" s="151"/>
      <c r="D18" s="151"/>
      <c r="E18" s="151"/>
      <c r="F18" s="151"/>
      <c r="G18" s="151"/>
      <c r="H18" s="151"/>
      <c r="I18" s="151"/>
      <c r="J18" s="151"/>
      <c r="K18" s="153">
        <f>COUNTIFS('TN-Liste_JBM'!$J$63:$J$212,"x",'TN-Liste_JBM'!$D$63:$D$212,"x")</f>
        <v>0</v>
      </c>
      <c r="L18" s="154"/>
      <c r="M18" s="152">
        <f>COUNTIFS('TN-Liste_JBM'!$J$63:$J$212,"x",'TN-Liste_JBM'!$C$63:$C$212,"x")</f>
        <v>0</v>
      </c>
      <c r="N18" s="152"/>
      <c r="O18" s="91">
        <f>COUNTIFS('TN-Liste_JBM'!$J$63:$J$212,"x",'TN-Liste_JBM'!$E$63:$E$212,"x")</f>
        <v>0</v>
      </c>
      <c r="Q18" s="151" t="s">
        <v>30</v>
      </c>
      <c r="R18" s="151"/>
      <c r="S18" s="151"/>
      <c r="T18" s="151"/>
      <c r="U18" s="151"/>
      <c r="V18" s="151"/>
      <c r="W18" s="151"/>
      <c r="X18" s="151"/>
      <c r="Y18" s="151"/>
      <c r="Z18" s="151"/>
      <c r="AA18" s="152">
        <f>COUNTIFS('TN-Liste_JBM'!$G$9:$G$54,"&lt;45",'TN-Liste_JBM'!$H$9:$H$54,"=EA",'TN-Liste_JBM'!$D$9:$D$54,"x")-AA17-AA16-AA15</f>
        <v>0</v>
      </c>
      <c r="AB18" s="152"/>
      <c r="AC18" s="152">
        <f>COUNTIFS('TN-Liste_JBM'!$G$9:$G$54,"&lt;45",'TN-Liste_JBM'!$H$9:$H$54,"=EA",'TN-Liste_JBM'!$C$9:$C$54,"x")-AC17-AC16-AC15</f>
        <v>0</v>
      </c>
      <c r="AD18" s="152"/>
      <c r="AE18" s="12"/>
    </row>
    <row r="19" spans="1:31">
      <c r="A19" s="15"/>
      <c r="B19" s="158"/>
      <c r="C19" s="159"/>
      <c r="D19" s="159"/>
      <c r="E19" s="159"/>
      <c r="F19" s="159"/>
      <c r="G19" s="159"/>
      <c r="H19" s="159"/>
      <c r="I19" s="159"/>
      <c r="J19" s="160"/>
      <c r="K19" s="156">
        <f>SUM(K15:L18)</f>
        <v>0</v>
      </c>
      <c r="L19" s="157"/>
      <c r="M19" s="156">
        <f>SUM(M15:N18)</f>
        <v>0</v>
      </c>
      <c r="N19" s="157"/>
      <c r="O19" s="121">
        <f>SUM(O15:P18)</f>
        <v>0</v>
      </c>
      <c r="Q19" s="151" t="s">
        <v>29</v>
      </c>
      <c r="R19" s="151"/>
      <c r="S19" s="151"/>
      <c r="T19" s="151"/>
      <c r="U19" s="151"/>
      <c r="V19" s="151"/>
      <c r="W19" s="151"/>
      <c r="X19" s="151"/>
      <c r="Y19" s="151"/>
      <c r="Z19" s="151"/>
      <c r="AA19" s="152">
        <f>COUNTIFS('TN-Liste_JBM'!$G$9:$G$54,"&lt;99",'TN-Liste_JBM'!$H$9:$H$54,"=EA",'TN-Liste_JBM'!$D$9:$D$54,"x")-AA18-AA17-AA16-AA15</f>
        <v>0</v>
      </c>
      <c r="AB19" s="152"/>
      <c r="AC19" s="152">
        <f>COUNTIFS('TN-Liste_JBM'!$G$9:$G$54,"&lt;99",'TN-Liste_JBM'!$H$9:$H$54,"=EA",'TN-Liste_JBM'!$C$9:$C$54,"x")-AC18-AC17-AC16-AC15</f>
        <v>0</v>
      </c>
      <c r="AD19" s="152"/>
      <c r="AE19" s="12"/>
    </row>
    <row r="20" spans="1:31">
      <c r="A20" s="15"/>
      <c r="B20" s="161" t="s">
        <v>58</v>
      </c>
      <c r="C20" s="162"/>
      <c r="D20" s="162"/>
      <c r="E20" s="162"/>
      <c r="F20" s="162"/>
      <c r="G20" s="162"/>
      <c r="H20" s="162"/>
      <c r="I20" s="162"/>
      <c r="J20" s="163"/>
      <c r="K20" s="156">
        <f>SUM(K19:O19)</f>
        <v>0</v>
      </c>
      <c r="L20" s="194"/>
      <c r="M20" s="194"/>
      <c r="N20" s="194"/>
      <c r="O20" s="157"/>
      <c r="Q20" s="37"/>
      <c r="R20" s="37"/>
      <c r="S20" s="37"/>
      <c r="T20" s="37"/>
      <c r="U20" s="37"/>
      <c r="V20" s="37"/>
      <c r="W20" s="37"/>
      <c r="X20" s="37"/>
      <c r="Y20" s="37"/>
      <c r="Z20" s="37"/>
      <c r="AA20" s="147">
        <f>SUM(AA15:AB19)</f>
        <v>0</v>
      </c>
      <c r="AB20" s="147"/>
      <c r="AC20" s="147">
        <f>SUM(AC15:AD19)</f>
        <v>0</v>
      </c>
      <c r="AD20" s="147"/>
      <c r="AE20" s="12"/>
    </row>
    <row r="21" spans="1:31" ht="4.5" customHeight="1">
      <c r="A21" s="15"/>
      <c r="Q21" s="37"/>
      <c r="R21" s="37"/>
      <c r="S21" s="37"/>
      <c r="T21" s="37"/>
      <c r="U21" s="37"/>
      <c r="V21" s="37"/>
      <c r="W21" s="37"/>
      <c r="X21" s="37"/>
      <c r="Y21" s="37"/>
      <c r="Z21" s="37"/>
      <c r="AA21" s="38"/>
      <c r="AB21" s="38"/>
      <c r="AC21" s="38"/>
      <c r="AD21" s="38"/>
      <c r="AE21" s="12"/>
    </row>
    <row r="22" spans="1:31">
      <c r="A22" s="15"/>
      <c r="B22" s="155" t="s">
        <v>135</v>
      </c>
      <c r="C22" s="155"/>
      <c r="D22" s="155"/>
      <c r="E22" s="155"/>
      <c r="F22" s="155"/>
      <c r="G22" s="155"/>
      <c r="H22" s="155"/>
      <c r="I22" s="155"/>
      <c r="J22" s="155"/>
      <c r="K22" s="146" t="s">
        <v>96</v>
      </c>
      <c r="L22" s="146"/>
      <c r="M22" s="146" t="s">
        <v>97</v>
      </c>
      <c r="N22" s="146"/>
      <c r="O22" s="115" t="s">
        <v>303</v>
      </c>
      <c r="Q22" s="147" t="s">
        <v>100</v>
      </c>
      <c r="R22" s="147"/>
      <c r="S22" s="147"/>
      <c r="T22" s="147"/>
      <c r="U22" s="147"/>
      <c r="V22" s="147"/>
      <c r="W22" s="147"/>
      <c r="X22" s="147"/>
      <c r="Y22" s="147"/>
      <c r="Z22" s="147"/>
      <c r="AA22" s="146" t="s">
        <v>96</v>
      </c>
      <c r="AB22" s="146"/>
      <c r="AC22" s="146" t="s">
        <v>97</v>
      </c>
      <c r="AD22" s="146"/>
      <c r="AE22" s="12"/>
    </row>
    <row r="23" spans="1:31">
      <c r="A23" s="15"/>
      <c r="B23" s="155"/>
      <c r="C23" s="155"/>
      <c r="D23" s="155"/>
      <c r="E23" s="155"/>
      <c r="F23" s="155"/>
      <c r="G23" s="155"/>
      <c r="H23" s="155"/>
      <c r="I23" s="155"/>
      <c r="J23" s="155"/>
      <c r="K23" s="152">
        <f>COUNTIFS('TN-Liste_JBM'!$H$9:$H$54,"=EA",'TN-Liste_JBM'!$C$9:$C$54,"x")+COUNTIFS('TN-Liste_JBM'!$H$9:$H$54,"=HA",'TN-Liste_JBM'!$C$9:$C$54,"x")+COUNTIFS('TN-Liste_JBM'!$H$9:$H$54,"=HO",'TN-Liste_JBM'!$C$9:$C$54,"x")+COUNTIFS('TN-Liste_JBM'!$H$9:$H$54,"=PR",'TN-Liste_JBM'!$C$9:$C$54,"x")+COUNTIFS('TN-Liste_JBM'!$H$9:$H$54,"=SO",'TN-Liste_JBM'!$C$9:$C$54,"x")</f>
        <v>0</v>
      </c>
      <c r="L23" s="152"/>
      <c r="M23" s="152">
        <f>COUNTIFS('TN-Liste_JBM'!$H$9:$H$54,"=EA",'TN-Liste_JBM'!$D$9:$D$54,"x")+COUNTIFS('TN-Liste_JBM'!$H$9:$H$54,"=HA",'TN-Liste_JBM'!$D$9:$D$54,"x")+COUNTIFS('TN-Liste_JBM'!$H$9:$H$54,"=HO",'TN-Liste_JBM'!$D$9:$D$54,"x")+COUNTIFS('TN-Liste_JBM'!$H$9:$H$54,"=PR",'TN-Liste_JBM'!$D$9:$D$54,"x")+COUNTIFS('TN-Liste_JBM'!$H$9:$H$54,"=SO",'TN-Liste_JBM'!$D$9:$D$54,"x")</f>
        <v>0</v>
      </c>
      <c r="N23" s="152"/>
      <c r="O23" s="91">
        <f>COUNTIFS('TN-Liste_JBM'!$H$9:$H$54,"=EA",'TN-Liste_JBM'!$E$9:$E$54,"x")+COUNTIFS('TN-Liste_JBM'!$H$9:$H$54,"=HA",'TN-Liste_JBM'!$E$9:$E$54,"x")+COUNTIFS('TN-Liste_JBM'!$H$9:$H$54,"=HO",'TN-Liste_JBM'!$E$9:$E$54,"x")+COUNTIFS('TN-Liste_JBM'!$H$9:$H$54,"=PR",'TN-Liste_JBM'!$E$9:$E$54,"x")+COUNTIFS('TN-Liste_JBM'!$H$9:$H$54,"=SO",'TN-Liste_JBM'!$E$9:$E$54,"x")</f>
        <v>0</v>
      </c>
      <c r="Q23" s="151" t="s">
        <v>60</v>
      </c>
      <c r="R23" s="151"/>
      <c r="S23" s="151"/>
      <c r="T23" s="151"/>
      <c r="U23" s="151"/>
      <c r="V23" s="151"/>
      <c r="W23" s="151"/>
      <c r="X23" s="151"/>
      <c r="Y23" s="151"/>
      <c r="Z23" s="151"/>
      <c r="AA23" s="152">
        <f>COUNTIFS('TN-Liste_JBM'!$G$9:$G$54,"&lt;45",'TN-Liste_JBM'!$H$9:$H$54,"=HA",'TN-Liste_JBM'!$D$9:$D$54,"x")</f>
        <v>0</v>
      </c>
      <c r="AB23" s="152"/>
      <c r="AC23" s="152">
        <f>COUNTIFS('TN-Liste_JBM'!$G$9:$G$54,"&lt;45",'TN-Liste_JBM'!$H$9:$H$54,"=HA",'TN-Liste_JBM'!$C$9:$C$54,"x")</f>
        <v>0</v>
      </c>
      <c r="AD23" s="152"/>
      <c r="AE23" s="12"/>
    </row>
    <row r="24" spans="1:31" ht="15" customHeight="1">
      <c r="K24" s="191">
        <f>K23+M23+O23</f>
        <v>0</v>
      </c>
      <c r="L24" s="192"/>
      <c r="M24" s="192"/>
      <c r="N24" s="192"/>
      <c r="O24" s="193"/>
      <c r="Q24" s="151" t="s">
        <v>29</v>
      </c>
      <c r="R24" s="151"/>
      <c r="S24" s="151"/>
      <c r="T24" s="151"/>
      <c r="U24" s="151"/>
      <c r="V24" s="151"/>
      <c r="W24" s="151"/>
      <c r="X24" s="151"/>
      <c r="Y24" s="151"/>
      <c r="Z24" s="151"/>
      <c r="AA24" s="152">
        <f>COUNTIFS('TN-Liste_JBM'!$G$9:$G$54,"&lt;98",'TN-Liste_JBM'!$H$9:$H$54,"=HA",'TN-Liste_JBM'!$D$9:$D$54,"x")</f>
        <v>0</v>
      </c>
      <c r="AB24" s="152"/>
      <c r="AC24" s="152">
        <f>COUNTIFS('TN-Liste_JBM'!$G$9:$G$18,"&lt;98",'TN-Liste_JBM'!$H$9:$H$18,"=HA",'TN-Liste_JBM'!$C$9:$C$18,"x")-AC23</f>
        <v>0</v>
      </c>
      <c r="AD24" s="152"/>
    </row>
    <row r="25" spans="1:31" ht="4.5" customHeight="1"/>
    <row r="26" spans="1:31">
      <c r="Q26" s="145" t="s">
        <v>61</v>
      </c>
      <c r="R26" s="145"/>
      <c r="S26" s="145"/>
      <c r="T26" s="145"/>
      <c r="U26" s="145"/>
      <c r="V26" s="145"/>
      <c r="W26" s="145"/>
      <c r="X26" s="145"/>
      <c r="Y26" s="145"/>
      <c r="Z26" s="145"/>
      <c r="AA26" s="145"/>
      <c r="AB26" s="145"/>
      <c r="AC26" s="145"/>
      <c r="AD26" s="145"/>
    </row>
    <row r="27" spans="1:31">
      <c r="Q27" s="151" t="s">
        <v>28</v>
      </c>
      <c r="R27" s="151"/>
      <c r="S27" s="151"/>
      <c r="T27" s="151"/>
      <c r="U27" s="151"/>
      <c r="V27" s="151"/>
      <c r="W27" s="152">
        <f>COUNTIF('TN-Liste_JBM'!$H$9:$H$54,"HO")</f>
        <v>0</v>
      </c>
      <c r="X27" s="152"/>
      <c r="Y27" s="151" t="s">
        <v>99</v>
      </c>
      <c r="Z27" s="151"/>
      <c r="AA27" s="151"/>
      <c r="AB27" s="151"/>
      <c r="AC27" s="152">
        <f>COUNTIF('TN-Liste_JBM'!$H$9:$H$54,"PR")</f>
        <v>0</v>
      </c>
      <c r="AD27" s="152"/>
    </row>
    <row r="28" spans="1:31" ht="15" customHeight="1">
      <c r="P28" s="13"/>
      <c r="Q28" s="158"/>
      <c r="R28" s="159"/>
      <c r="S28" s="159"/>
      <c r="T28" s="159"/>
      <c r="U28" s="159"/>
      <c r="V28" s="159"/>
      <c r="W28" s="159"/>
      <c r="X28" s="160"/>
      <c r="Y28" s="17" t="s">
        <v>102</v>
      </c>
      <c r="Z28" s="17"/>
      <c r="AA28" s="17"/>
      <c r="AB28" s="17"/>
      <c r="AC28" s="152">
        <f>COUNTIF('TN-Liste_JBM'!$H$9:$H$54,"SO")</f>
        <v>0</v>
      </c>
      <c r="AD28" s="152"/>
    </row>
    <row r="29" spans="1:31" ht="4.5" customHeight="1">
      <c r="B29" s="13"/>
      <c r="C29" s="13"/>
      <c r="D29" s="13"/>
      <c r="E29" s="13"/>
      <c r="F29" s="13"/>
      <c r="G29" s="13"/>
      <c r="H29" s="13"/>
      <c r="I29" s="13"/>
      <c r="J29" s="13"/>
      <c r="K29" s="13"/>
      <c r="L29" s="13"/>
      <c r="M29" s="13"/>
      <c r="N29" s="13"/>
      <c r="O29" s="13"/>
      <c r="Q29" s="13"/>
      <c r="R29" s="13"/>
      <c r="S29" s="13"/>
      <c r="T29" s="13"/>
      <c r="U29" s="13"/>
      <c r="V29" s="13"/>
      <c r="W29" s="13"/>
      <c r="X29" s="13"/>
      <c r="Y29" s="13"/>
      <c r="Z29" s="13"/>
      <c r="AA29" s="13"/>
      <c r="AB29" s="13"/>
    </row>
    <row r="30" spans="1:31">
      <c r="A30" s="40" t="s">
        <v>125</v>
      </c>
      <c r="B30" s="145" t="s">
        <v>36</v>
      </c>
      <c r="C30" s="145"/>
      <c r="D30" s="145"/>
      <c r="E30" s="145"/>
      <c r="F30" s="145"/>
      <c r="G30" s="145"/>
      <c r="H30" s="145"/>
      <c r="I30" s="145"/>
      <c r="J30" s="145"/>
      <c r="K30" s="145"/>
      <c r="L30" s="98" t="s">
        <v>105</v>
      </c>
      <c r="M30" s="99"/>
      <c r="N30" s="100"/>
      <c r="O30" s="93"/>
      <c r="P30" s="13"/>
      <c r="Q30" s="145" t="s">
        <v>2</v>
      </c>
      <c r="R30" s="145"/>
      <c r="S30" s="145"/>
      <c r="T30" s="145"/>
      <c r="U30" s="145"/>
      <c r="V30" s="145"/>
      <c r="W30" s="145"/>
      <c r="X30" s="145"/>
      <c r="Y30" s="145"/>
      <c r="Z30" s="145"/>
      <c r="AA30" s="145"/>
      <c r="AB30" s="146" t="s">
        <v>101</v>
      </c>
      <c r="AC30" s="146"/>
      <c r="AD30" s="146"/>
      <c r="AE30" s="13"/>
    </row>
    <row r="31" spans="1:31">
      <c r="A31" s="15"/>
      <c r="B31" s="151" t="s">
        <v>103</v>
      </c>
      <c r="C31" s="151"/>
      <c r="D31" s="151"/>
      <c r="E31" s="151"/>
      <c r="F31" s="151"/>
      <c r="G31" s="151"/>
      <c r="H31" s="151"/>
      <c r="I31" s="151"/>
      <c r="J31" s="151"/>
      <c r="K31" s="151"/>
      <c r="L31" s="204">
        <f>Belegliste!E25</f>
        <v>0</v>
      </c>
      <c r="M31" s="204"/>
      <c r="N31" s="204"/>
      <c r="O31" s="204"/>
      <c r="P31" s="13"/>
      <c r="Q31" s="171" t="s">
        <v>305</v>
      </c>
      <c r="R31" s="172"/>
      <c r="S31" s="172"/>
      <c r="T31" s="172"/>
      <c r="U31" s="172"/>
      <c r="V31" s="172"/>
      <c r="W31" s="172"/>
      <c r="X31" s="172"/>
      <c r="Y31" s="172"/>
      <c r="Z31" s="172"/>
      <c r="AA31" s="173"/>
      <c r="AB31" s="164">
        <f>Belegliste!E47</f>
        <v>0</v>
      </c>
      <c r="AC31" s="165"/>
      <c r="AD31" s="166"/>
      <c r="AE31" s="13"/>
    </row>
    <row r="32" spans="1:31">
      <c r="A32" s="15"/>
      <c r="B32" s="151" t="s">
        <v>63</v>
      </c>
      <c r="C32" s="151"/>
      <c r="D32" s="151"/>
      <c r="E32" s="151"/>
      <c r="F32" s="151"/>
      <c r="G32" s="151"/>
      <c r="H32" s="151"/>
      <c r="I32" s="151"/>
      <c r="J32" s="151"/>
      <c r="K32" s="151"/>
      <c r="L32" s="174"/>
      <c r="M32" s="174"/>
      <c r="N32" s="174"/>
      <c r="O32" s="174"/>
      <c r="P32" s="13"/>
      <c r="Q32" s="171" t="s">
        <v>40</v>
      </c>
      <c r="R32" s="172"/>
      <c r="S32" s="172"/>
      <c r="T32" s="172"/>
      <c r="U32" s="172"/>
      <c r="V32" s="172"/>
      <c r="W32" s="172"/>
      <c r="X32" s="172"/>
      <c r="Y32" s="172"/>
      <c r="Z32" s="172"/>
      <c r="AA32" s="173"/>
      <c r="AB32" s="164">
        <f>Belegliste!E55</f>
        <v>0</v>
      </c>
      <c r="AC32" s="165"/>
      <c r="AD32" s="166"/>
      <c r="AE32" s="13"/>
    </row>
    <row r="33" spans="1:31">
      <c r="A33" s="15"/>
      <c r="B33" s="169" t="s">
        <v>147</v>
      </c>
      <c r="C33" s="170"/>
      <c r="D33" s="170"/>
      <c r="E33" s="170"/>
      <c r="F33" s="170"/>
      <c r="G33" s="170"/>
      <c r="H33" s="170"/>
      <c r="I33" s="167">
        <v>12.15</v>
      </c>
      <c r="J33" s="167"/>
      <c r="K33" s="168"/>
      <c r="L33" s="205">
        <f>L32*I33</f>
        <v>0</v>
      </c>
      <c r="M33" s="206"/>
      <c r="N33" s="206"/>
      <c r="O33" s="207"/>
      <c r="P33" s="13"/>
      <c r="Q33" s="95" t="s">
        <v>0</v>
      </c>
      <c r="R33" s="96"/>
      <c r="S33" s="96"/>
      <c r="T33" s="96"/>
      <c r="U33" s="96"/>
      <c r="V33" s="96"/>
      <c r="W33" s="96"/>
      <c r="X33" s="96"/>
      <c r="Y33" s="96"/>
      <c r="Z33" s="96"/>
      <c r="AA33" s="97"/>
      <c r="AB33" s="164">
        <f>Belegliste!E59</f>
        <v>0</v>
      </c>
      <c r="AC33" s="165"/>
      <c r="AD33" s="166"/>
      <c r="AE33" s="13"/>
    </row>
    <row r="34" spans="1:31">
      <c r="A34" s="15"/>
      <c r="B34" s="151" t="s">
        <v>38</v>
      </c>
      <c r="C34" s="151"/>
      <c r="D34" s="151"/>
      <c r="E34" s="151"/>
      <c r="F34" s="151"/>
      <c r="G34" s="151"/>
      <c r="H34" s="151"/>
      <c r="I34" s="151"/>
      <c r="J34" s="151"/>
      <c r="K34" s="151"/>
      <c r="L34" s="204"/>
      <c r="M34" s="204"/>
      <c r="N34" s="204"/>
      <c r="O34" s="204"/>
      <c r="P34" s="13"/>
      <c r="Q34" s="95" t="s">
        <v>1</v>
      </c>
      <c r="R34" s="96"/>
      <c r="S34" s="96"/>
      <c r="T34" s="96"/>
      <c r="U34" s="96"/>
      <c r="V34" s="96"/>
      <c r="W34" s="96"/>
      <c r="X34" s="96"/>
      <c r="Y34" s="96"/>
      <c r="Z34" s="96"/>
      <c r="AA34" s="97"/>
      <c r="AB34" s="164">
        <f>Belegliste!E64</f>
        <v>0</v>
      </c>
      <c r="AC34" s="165"/>
      <c r="AD34" s="166"/>
      <c r="AE34" s="13"/>
    </row>
    <row r="35" spans="1:31">
      <c r="A35" s="15"/>
      <c r="B35" s="209" t="s">
        <v>64</v>
      </c>
      <c r="C35" s="210"/>
      <c r="D35" s="210"/>
      <c r="E35" s="210"/>
      <c r="F35" s="210"/>
      <c r="G35" s="210"/>
      <c r="H35" s="210"/>
      <c r="I35" s="210"/>
      <c r="J35" s="210"/>
      <c r="K35" s="211"/>
      <c r="L35" s="212" t="e">
        <f>L37:O39</f>
        <v>#VALUE!</v>
      </c>
      <c r="M35" s="210"/>
      <c r="N35" s="210"/>
      <c r="O35" s="211"/>
      <c r="P35" s="13"/>
      <c r="Q35" s="95" t="s">
        <v>41</v>
      </c>
      <c r="R35" s="96"/>
      <c r="S35" s="96"/>
      <c r="T35" s="96"/>
      <c r="U35" s="96"/>
      <c r="V35" s="96"/>
      <c r="W35" s="96"/>
      <c r="X35" s="96"/>
      <c r="Y35" s="96"/>
      <c r="Z35" s="96"/>
      <c r="AA35" s="97"/>
      <c r="AB35" s="164">
        <f>Belegliste!E68</f>
        <v>0</v>
      </c>
      <c r="AC35" s="165"/>
      <c r="AD35" s="166"/>
      <c r="AE35" s="13"/>
    </row>
    <row r="36" spans="1:31">
      <c r="A36" s="15"/>
      <c r="B36" s="176" t="s">
        <v>65</v>
      </c>
      <c r="C36" s="176"/>
      <c r="D36" s="176"/>
      <c r="E36" s="176"/>
      <c r="F36" s="176"/>
      <c r="G36" s="176"/>
      <c r="H36" s="176"/>
      <c r="I36" s="176"/>
      <c r="J36" s="176"/>
      <c r="K36" s="176"/>
      <c r="L36" s="101" t="s">
        <v>37</v>
      </c>
      <c r="M36" s="101"/>
      <c r="N36" s="101"/>
      <c r="O36" s="93"/>
      <c r="P36" s="13"/>
      <c r="Q36" s="95" t="s">
        <v>42</v>
      </c>
      <c r="R36" s="96"/>
      <c r="S36" s="96"/>
      <c r="T36" s="96"/>
      <c r="U36" s="96"/>
      <c r="V36" s="96"/>
      <c r="W36" s="96"/>
      <c r="X36" s="96"/>
      <c r="Y36" s="96"/>
      <c r="Z36" s="96"/>
      <c r="AA36" s="97"/>
      <c r="AB36" s="164">
        <f>Belegliste!E75</f>
        <v>0</v>
      </c>
      <c r="AC36" s="165"/>
      <c r="AD36" s="166"/>
      <c r="AE36" s="13"/>
    </row>
    <row r="37" spans="1:31">
      <c r="A37" s="15"/>
      <c r="B37" s="174">
        <f>Belegliste!D27</f>
        <v>0</v>
      </c>
      <c r="C37" s="174"/>
      <c r="D37" s="174"/>
      <c r="E37" s="174"/>
      <c r="F37" s="174"/>
      <c r="G37" s="174"/>
      <c r="H37" s="174"/>
      <c r="I37" s="174"/>
      <c r="J37" s="174"/>
      <c r="K37" s="174"/>
      <c r="L37" s="204">
        <f>Belegliste!E27</f>
        <v>0</v>
      </c>
      <c r="M37" s="204"/>
      <c r="N37" s="204"/>
      <c r="O37" s="204"/>
      <c r="P37" s="13"/>
      <c r="Q37" s="95" t="s">
        <v>308</v>
      </c>
      <c r="R37" s="96"/>
      <c r="S37" s="96"/>
      <c r="T37" s="96"/>
      <c r="U37" s="96"/>
      <c r="V37" s="96"/>
      <c r="W37" s="96"/>
      <c r="X37" s="96"/>
      <c r="Y37" s="96"/>
      <c r="Z37" s="96"/>
      <c r="AA37" s="97"/>
      <c r="AB37" s="175">
        <f>Belegliste!E80</f>
        <v>0</v>
      </c>
      <c r="AC37" s="175"/>
      <c r="AD37" s="175"/>
      <c r="AE37" s="13"/>
    </row>
    <row r="38" spans="1:31">
      <c r="A38" s="15"/>
      <c r="B38" s="174">
        <f>Belegliste!D28</f>
        <v>0</v>
      </c>
      <c r="C38" s="174"/>
      <c r="D38" s="174"/>
      <c r="E38" s="174"/>
      <c r="F38" s="174"/>
      <c r="G38" s="174"/>
      <c r="H38" s="174"/>
      <c r="I38" s="174"/>
      <c r="J38" s="174"/>
      <c r="K38" s="174"/>
      <c r="L38" s="204">
        <f>Belegliste!E28</f>
        <v>0</v>
      </c>
      <c r="M38" s="204"/>
      <c r="N38" s="204"/>
      <c r="O38" s="204"/>
      <c r="P38" s="13"/>
      <c r="Q38" s="151" t="s">
        <v>309</v>
      </c>
      <c r="R38" s="151"/>
      <c r="S38" s="151"/>
      <c r="T38" s="151"/>
      <c r="U38" s="151"/>
      <c r="V38" s="151"/>
      <c r="W38" s="151"/>
      <c r="X38" s="151"/>
      <c r="Y38" s="151"/>
      <c r="Z38" s="151"/>
      <c r="AA38" s="151"/>
      <c r="AB38" s="175">
        <f>Belegliste!E84</f>
        <v>0</v>
      </c>
      <c r="AC38" s="175"/>
      <c r="AD38" s="175"/>
      <c r="AE38" s="13"/>
    </row>
    <row r="39" spans="1:31">
      <c r="A39" s="15"/>
      <c r="B39" s="174">
        <f>Belegliste!D29</f>
        <v>0</v>
      </c>
      <c r="C39" s="174"/>
      <c r="D39" s="174"/>
      <c r="E39" s="174"/>
      <c r="F39" s="174"/>
      <c r="G39" s="174"/>
      <c r="H39" s="174"/>
      <c r="I39" s="174"/>
      <c r="J39" s="174"/>
      <c r="K39" s="174"/>
      <c r="L39" s="204">
        <f>Belegliste!E29</f>
        <v>0</v>
      </c>
      <c r="M39" s="204"/>
      <c r="N39" s="204"/>
      <c r="O39" s="204"/>
      <c r="P39" s="13"/>
      <c r="Q39" s="183" t="s">
        <v>43</v>
      </c>
      <c r="R39" s="183"/>
      <c r="S39" s="183"/>
      <c r="T39" s="183"/>
      <c r="U39" s="183"/>
      <c r="V39" s="183"/>
      <c r="W39" s="183"/>
      <c r="X39" s="183"/>
      <c r="Y39" s="183"/>
      <c r="Z39" s="183"/>
      <c r="AA39" s="183"/>
      <c r="AB39" s="188">
        <f>SUM(AB31:AD38)</f>
        <v>0</v>
      </c>
      <c r="AC39" s="188"/>
      <c r="AD39" s="188"/>
      <c r="AE39" s="13"/>
    </row>
    <row r="40" spans="1:31">
      <c r="B40" s="184"/>
      <c r="C40" s="184"/>
      <c r="D40" s="184"/>
      <c r="E40" s="184"/>
      <c r="F40" s="184"/>
      <c r="G40" s="184"/>
      <c r="H40" s="184"/>
      <c r="I40" s="184"/>
      <c r="J40" s="184"/>
      <c r="K40" s="184"/>
      <c r="L40" s="208"/>
      <c r="M40" s="208"/>
      <c r="N40" s="208"/>
      <c r="O40" s="208"/>
      <c r="P40" s="13"/>
      <c r="Q40" s="184" t="s">
        <v>44</v>
      </c>
      <c r="R40" s="184"/>
      <c r="S40" s="184"/>
      <c r="T40" s="184"/>
      <c r="U40" s="184"/>
      <c r="V40" s="184"/>
      <c r="W40" s="184"/>
      <c r="X40" s="184"/>
      <c r="Y40" s="184"/>
      <c r="Z40" s="184"/>
      <c r="AA40" s="184"/>
      <c r="AB40" s="187">
        <f>L33</f>
        <v>0</v>
      </c>
      <c r="AC40" s="187"/>
      <c r="AD40" s="187"/>
      <c r="AE40" s="13"/>
    </row>
    <row r="41" spans="1:31">
      <c r="B41" s="13"/>
      <c r="C41" s="13"/>
      <c r="D41" s="13"/>
      <c r="E41" s="13"/>
      <c r="F41" s="13"/>
      <c r="G41" s="13"/>
      <c r="H41" s="13"/>
      <c r="I41" s="13"/>
      <c r="J41" s="13"/>
      <c r="K41" s="13"/>
      <c r="L41" s="13"/>
      <c r="M41" s="13"/>
      <c r="N41" s="13"/>
      <c r="O41" s="13"/>
      <c r="P41" s="13"/>
      <c r="Q41" s="184" t="s">
        <v>45</v>
      </c>
      <c r="R41" s="184"/>
      <c r="S41" s="184"/>
      <c r="T41" s="184"/>
      <c r="U41" s="184"/>
      <c r="V41" s="184"/>
      <c r="W41" s="184"/>
      <c r="X41" s="184"/>
      <c r="Y41" s="184"/>
      <c r="Z41" s="184"/>
      <c r="AA41" s="184"/>
      <c r="AB41" s="187">
        <f>L34</f>
        <v>0</v>
      </c>
      <c r="AC41" s="187"/>
      <c r="AD41" s="187"/>
      <c r="AE41" s="13"/>
    </row>
    <row r="42" spans="1:31">
      <c r="B42" s="183" t="s">
        <v>43</v>
      </c>
      <c r="C42" s="183"/>
      <c r="D42" s="183"/>
      <c r="E42" s="183"/>
      <c r="F42" s="183"/>
      <c r="G42" s="183"/>
      <c r="H42" s="183"/>
      <c r="I42" s="183"/>
      <c r="J42" s="183"/>
      <c r="K42" s="183"/>
      <c r="L42" s="179">
        <f>L31+L33+L34+L37+L38+L39</f>
        <v>0</v>
      </c>
      <c r="M42" s="180"/>
      <c r="N42" s="180"/>
      <c r="O42" s="180"/>
      <c r="AE42" s="13"/>
    </row>
    <row r="43" spans="1:31">
      <c r="A43" s="15"/>
      <c r="B43" s="13"/>
      <c r="C43" s="13"/>
      <c r="D43" s="13"/>
      <c r="E43" s="13"/>
      <c r="F43" s="13"/>
      <c r="G43" s="13"/>
      <c r="P43" s="13"/>
      <c r="Q43" s="190" t="s">
        <v>276</v>
      </c>
      <c r="R43" s="190"/>
      <c r="S43" s="190"/>
      <c r="T43" s="65">
        <f>IF(K20&gt;61,0.6,0.6)</f>
        <v>0.6</v>
      </c>
      <c r="U43" s="189" t="b">
        <f>IF(L44&gt;0,IF(AB43*T43&gt;=200,AB43*T43,0))</f>
        <v>0</v>
      </c>
      <c r="V43" s="189"/>
      <c r="W43" s="189"/>
      <c r="X43" s="63"/>
      <c r="Y43" s="63"/>
      <c r="Z43" s="63" t="s">
        <v>43</v>
      </c>
      <c r="AA43" s="64"/>
      <c r="AB43" s="188">
        <f>SUM(AB39:AD41)</f>
        <v>0</v>
      </c>
      <c r="AC43" s="188"/>
      <c r="AD43" s="188"/>
      <c r="AE43" s="13"/>
    </row>
    <row r="44" spans="1:31">
      <c r="A44" s="15"/>
      <c r="B44" s="13"/>
      <c r="C44" s="13"/>
      <c r="D44" s="13"/>
      <c r="E44" s="13"/>
      <c r="F44" s="13"/>
      <c r="G44" s="13"/>
      <c r="I44" s="60" t="s">
        <v>46</v>
      </c>
      <c r="K44" s="13"/>
      <c r="L44" s="181">
        <f>AB43-L42</f>
        <v>0</v>
      </c>
      <c r="M44" s="182"/>
      <c r="N44" s="182"/>
      <c r="O44" s="182"/>
      <c r="Q44" s="14" t="s">
        <v>230</v>
      </c>
      <c r="U44" s="188">
        <f>IF(L44&lt;0,0,IF(U43&gt;L44,L44,U43))</f>
        <v>0</v>
      </c>
      <c r="V44" s="188"/>
      <c r="W44" s="188"/>
      <c r="X44" s="60"/>
      <c r="Y44" s="60"/>
      <c r="Z44" s="60"/>
      <c r="AA44" s="60"/>
      <c r="AB44" s="60"/>
      <c r="AE44" s="13"/>
    </row>
    <row r="45" spans="1:31" ht="4.5" customHeight="1">
      <c r="A45" s="15"/>
      <c r="B45" s="13"/>
      <c r="C45" s="13"/>
      <c r="D45" s="13"/>
      <c r="E45" s="13"/>
      <c r="F45" s="13"/>
      <c r="G45" s="13"/>
      <c r="H45" s="13"/>
      <c r="I45" s="13"/>
      <c r="J45" s="13"/>
      <c r="K45" s="13"/>
      <c r="L45" s="13"/>
      <c r="M45" s="13"/>
      <c r="N45" s="13"/>
      <c r="O45" s="13"/>
      <c r="P45" s="38"/>
      <c r="Q45" s="13"/>
      <c r="R45" s="13"/>
      <c r="S45" s="13"/>
      <c r="T45" s="13"/>
      <c r="U45" s="13"/>
      <c r="V45" s="13"/>
      <c r="W45" s="13"/>
      <c r="X45" s="13"/>
      <c r="Y45" s="13"/>
      <c r="Z45" s="13"/>
      <c r="AA45" s="13"/>
      <c r="AB45" s="13"/>
      <c r="AC45" s="13"/>
      <c r="AD45" s="13"/>
      <c r="AE45" s="13"/>
    </row>
    <row r="46" spans="1:31">
      <c r="A46" s="15" t="s">
        <v>126</v>
      </c>
      <c r="B46" s="37" t="s">
        <v>106</v>
      </c>
      <c r="C46" s="38"/>
      <c r="D46" s="38"/>
      <c r="E46" s="38"/>
      <c r="F46" s="38"/>
      <c r="G46" s="38"/>
      <c r="H46" s="38"/>
      <c r="I46" s="38"/>
      <c r="J46" s="38"/>
      <c r="K46" s="38"/>
      <c r="L46" s="38"/>
      <c r="M46" s="38"/>
      <c r="N46" s="38"/>
      <c r="O46" s="90"/>
      <c r="P46" s="12"/>
      <c r="Q46" s="38"/>
      <c r="R46" s="38"/>
      <c r="S46" s="38"/>
      <c r="T46" s="38"/>
      <c r="U46" s="38"/>
      <c r="V46" s="38"/>
      <c r="W46" s="38"/>
      <c r="X46" s="38"/>
      <c r="Y46" s="38"/>
      <c r="Z46" s="38"/>
      <c r="AA46" s="38"/>
      <c r="AB46" s="38"/>
      <c r="AC46" s="38"/>
      <c r="AD46" s="13"/>
      <c r="AE46" s="13"/>
    </row>
    <row r="47" spans="1:31">
      <c r="A47" s="15"/>
      <c r="B47" s="185" t="s">
        <v>107</v>
      </c>
      <c r="C47" s="185"/>
      <c r="D47" s="185"/>
      <c r="E47" s="185"/>
      <c r="F47" s="186"/>
      <c r="G47" s="186"/>
      <c r="H47" s="186"/>
      <c r="I47" s="186"/>
      <c r="J47" s="186"/>
      <c r="K47" s="186"/>
      <c r="L47" s="186"/>
      <c r="M47" s="186"/>
      <c r="N47" s="186"/>
      <c r="O47" s="13"/>
      <c r="P47" s="12"/>
      <c r="Q47" s="185" t="s">
        <v>109</v>
      </c>
      <c r="R47" s="185"/>
      <c r="S47" s="185"/>
      <c r="T47" s="185"/>
      <c r="U47" s="186"/>
      <c r="V47" s="186"/>
      <c r="W47" s="186"/>
      <c r="X47" s="186"/>
      <c r="Y47" s="186"/>
      <c r="Z47" s="186"/>
      <c r="AA47" s="186"/>
      <c r="AB47" s="186"/>
      <c r="AC47" s="186"/>
      <c r="AD47" s="13"/>
      <c r="AE47" s="13"/>
    </row>
    <row r="48" spans="1:31">
      <c r="A48" s="15"/>
      <c r="B48" s="185" t="s">
        <v>108</v>
      </c>
      <c r="C48" s="185"/>
      <c r="D48" s="185"/>
      <c r="E48" s="185"/>
      <c r="F48" s="186"/>
      <c r="G48" s="186"/>
      <c r="H48" s="186"/>
      <c r="I48" s="186"/>
      <c r="J48" s="186"/>
      <c r="K48" s="186"/>
      <c r="L48" s="186"/>
      <c r="M48" s="186"/>
      <c r="N48" s="186"/>
      <c r="O48" s="13"/>
      <c r="P48" s="13"/>
      <c r="Q48" s="185" t="s">
        <v>110</v>
      </c>
      <c r="R48" s="185"/>
      <c r="S48" s="185"/>
      <c r="T48" s="185"/>
      <c r="U48" s="186"/>
      <c r="V48" s="186"/>
      <c r="W48" s="186"/>
      <c r="X48" s="186"/>
      <c r="Y48" s="186"/>
      <c r="Z48" s="186"/>
      <c r="AA48" s="186"/>
      <c r="AB48" s="186"/>
      <c r="AC48" s="186"/>
      <c r="AD48" s="13"/>
      <c r="AE48" s="13"/>
    </row>
    <row r="49" spans="1:31" ht="4.5" customHeight="1">
      <c r="A49" s="15"/>
      <c r="B49" s="13"/>
      <c r="C49" s="13"/>
      <c r="D49" s="13"/>
      <c r="E49" s="13"/>
      <c r="F49" s="13"/>
      <c r="G49" s="13"/>
      <c r="H49" s="13"/>
      <c r="I49" s="13"/>
      <c r="J49" s="13"/>
      <c r="K49" s="13"/>
      <c r="L49" s="13"/>
      <c r="M49" s="13"/>
      <c r="N49" s="13"/>
      <c r="O49" s="13"/>
      <c r="P49" s="46"/>
      <c r="Q49" s="13"/>
      <c r="R49" s="13"/>
      <c r="S49" s="13"/>
      <c r="T49" s="13"/>
      <c r="U49" s="13"/>
      <c r="V49" s="13"/>
      <c r="W49" s="13"/>
      <c r="X49" s="13"/>
      <c r="Y49" s="13"/>
      <c r="Z49" s="13"/>
      <c r="AA49" s="13"/>
      <c r="AB49" s="13"/>
      <c r="AC49" s="13"/>
      <c r="AD49" s="13"/>
      <c r="AE49" s="13"/>
    </row>
    <row r="50" spans="1:31">
      <c r="A50" s="15"/>
      <c r="B50" s="213" t="s">
        <v>112</v>
      </c>
      <c r="C50" s="214"/>
      <c r="D50" s="214"/>
      <c r="E50" s="214"/>
      <c r="F50" s="214"/>
      <c r="G50" s="214"/>
      <c r="H50" s="214"/>
      <c r="I50" s="214"/>
      <c r="J50" s="214"/>
      <c r="K50" s="214"/>
      <c r="L50" s="214"/>
      <c r="M50" s="214"/>
      <c r="N50" s="16"/>
      <c r="O50" s="16"/>
      <c r="P50" s="27" t="s">
        <v>113</v>
      </c>
      <c r="Q50" s="21"/>
      <c r="R50" s="21"/>
      <c r="S50" s="21"/>
      <c r="T50" s="21"/>
      <c r="U50" s="21"/>
      <c r="V50" s="21"/>
      <c r="W50" s="21"/>
      <c r="X50" s="21"/>
      <c r="Y50" s="22"/>
      <c r="Z50" s="31"/>
      <c r="AA50" s="177" t="s">
        <v>136</v>
      </c>
      <c r="AB50" s="178"/>
      <c r="AC50" s="178"/>
      <c r="AD50" s="178"/>
      <c r="AE50" s="178"/>
    </row>
    <row r="51" spans="1:31" ht="15" customHeight="1">
      <c r="A51" s="15" t="s">
        <v>127</v>
      </c>
      <c r="B51" s="25" t="s">
        <v>118</v>
      </c>
      <c r="C51" s="23"/>
      <c r="D51" s="23"/>
      <c r="E51" s="23"/>
      <c r="F51" s="23"/>
      <c r="G51" s="23"/>
      <c r="H51" s="23"/>
      <c r="I51" s="23"/>
      <c r="J51" s="23"/>
      <c r="K51" s="23"/>
      <c r="L51" s="24"/>
      <c r="M51" s="29" t="b">
        <v>0</v>
      </c>
      <c r="N51" s="15" t="s">
        <v>129</v>
      </c>
      <c r="O51" s="89"/>
      <c r="P51" s="23" t="s">
        <v>114</v>
      </c>
      <c r="Q51" s="28"/>
      <c r="R51" s="23"/>
      <c r="S51" s="23"/>
      <c r="T51" s="23"/>
      <c r="U51" s="23"/>
      <c r="V51" s="23"/>
      <c r="W51" s="23"/>
      <c r="X51" s="23"/>
      <c r="Y51" s="24"/>
      <c r="Z51" s="32" t="b">
        <v>0</v>
      </c>
      <c r="AA51" s="195" t="e">
        <f>IF(AND(H4&lt;&gt;0,AB4&lt;&gt;0,J5&lt;&gt;0,AB5&lt;&gt;0,I7&lt;&gt;0,AC11=TRUE,AC12=FALSE,K20/K24&lt;20,K20&gt;=10,L44&gt;0,F48&lt;&gt;0,M51=TRUE,Z51=TRUE,Z52=TRUE,Z53=TRUE,Z54=TRUE,Z55=TRUE)=TRUE,"Der Antrag ist vollständig und nach erster Prüfung korrekt!","Der Antrag ist nicht vollständig bzw. nicht förderfähig!")</f>
        <v>#DIV/0!</v>
      </c>
      <c r="AB51" s="196"/>
      <c r="AC51" s="196"/>
      <c r="AD51" s="196"/>
      <c r="AE51" s="197"/>
    </row>
    <row r="52" spans="1:31">
      <c r="A52" s="15"/>
      <c r="B52" s="25" t="s">
        <v>119</v>
      </c>
      <c r="C52" s="23"/>
      <c r="D52" s="23"/>
      <c r="E52" s="23"/>
      <c r="F52" s="23"/>
      <c r="G52" s="23"/>
      <c r="H52" s="23"/>
      <c r="I52" s="23"/>
      <c r="J52" s="23"/>
      <c r="K52" s="23"/>
      <c r="L52" s="24"/>
      <c r="M52" s="29"/>
      <c r="N52" s="15" t="s">
        <v>130</v>
      </c>
      <c r="O52" s="89"/>
      <c r="P52" s="23" t="s">
        <v>115</v>
      </c>
      <c r="Q52" s="28"/>
      <c r="R52" s="23"/>
      <c r="S52" s="23"/>
      <c r="T52" s="23"/>
      <c r="U52" s="23"/>
      <c r="V52" s="23"/>
      <c r="W52" s="23"/>
      <c r="X52" s="23"/>
      <c r="Y52" s="24"/>
      <c r="Z52" s="32" t="b">
        <v>0</v>
      </c>
      <c r="AA52" s="198"/>
      <c r="AB52" s="199"/>
      <c r="AC52" s="199"/>
      <c r="AD52" s="199"/>
      <c r="AE52" s="200"/>
    </row>
    <row r="53" spans="1:31">
      <c r="A53" s="15" t="s">
        <v>128</v>
      </c>
      <c r="B53" s="25" t="s">
        <v>120</v>
      </c>
      <c r="C53" s="23"/>
      <c r="D53" s="23"/>
      <c r="E53" s="23"/>
      <c r="F53" s="23"/>
      <c r="G53" s="23"/>
      <c r="H53" s="23"/>
      <c r="I53" s="23"/>
      <c r="J53" s="23"/>
      <c r="K53" s="23"/>
      <c r="L53" s="24"/>
      <c r="M53" s="29" t="b">
        <v>0</v>
      </c>
      <c r="N53" s="15" t="s">
        <v>131</v>
      </c>
      <c r="O53" s="89"/>
      <c r="P53" s="23" t="s">
        <v>116</v>
      </c>
      <c r="Q53" s="28"/>
      <c r="R53" s="23"/>
      <c r="S53" s="23"/>
      <c r="T53" s="23"/>
      <c r="U53" s="23"/>
      <c r="V53" s="23"/>
      <c r="W53" s="23"/>
      <c r="X53" s="23"/>
      <c r="Y53" s="24"/>
      <c r="Z53" s="32" t="b">
        <v>0</v>
      </c>
      <c r="AA53" s="198"/>
      <c r="AB53" s="199"/>
      <c r="AC53" s="199"/>
      <c r="AD53" s="199"/>
      <c r="AE53" s="200"/>
    </row>
    <row r="54" spans="1:31">
      <c r="A54" s="15"/>
      <c r="B54" s="25" t="s">
        <v>121</v>
      </c>
      <c r="C54" s="23"/>
      <c r="D54" s="23"/>
      <c r="E54" s="23"/>
      <c r="F54" s="23"/>
      <c r="G54" s="23"/>
      <c r="H54" s="23"/>
      <c r="I54" s="23"/>
      <c r="J54" s="23"/>
      <c r="K54" s="23"/>
      <c r="L54" s="24"/>
      <c r="M54" s="29"/>
      <c r="N54" s="15" t="s">
        <v>132</v>
      </c>
      <c r="O54" s="89"/>
      <c r="P54" s="23" t="s">
        <v>117</v>
      </c>
      <c r="Q54" s="28"/>
      <c r="R54" s="23"/>
      <c r="S54" s="23"/>
      <c r="T54" s="23"/>
      <c r="U54" s="23"/>
      <c r="V54" s="23"/>
      <c r="W54" s="23"/>
      <c r="X54" s="23"/>
      <c r="Y54" s="24"/>
      <c r="Z54" s="32" t="b">
        <v>0</v>
      </c>
      <c r="AA54" s="198"/>
      <c r="AB54" s="199"/>
      <c r="AC54" s="199"/>
      <c r="AD54" s="199"/>
      <c r="AE54" s="200"/>
    </row>
    <row r="55" spans="1:31">
      <c r="B55" s="26" t="s">
        <v>122</v>
      </c>
      <c r="C55" s="19"/>
      <c r="D55" s="19"/>
      <c r="E55" s="19"/>
      <c r="F55" s="19"/>
      <c r="G55" s="19"/>
      <c r="H55" s="19"/>
      <c r="I55" s="19"/>
      <c r="J55" s="19"/>
      <c r="K55" s="19"/>
      <c r="L55" s="20"/>
      <c r="M55" s="30"/>
      <c r="N55" s="34" t="s">
        <v>149</v>
      </c>
      <c r="O55" s="34"/>
      <c r="P55" s="35" t="s">
        <v>148</v>
      </c>
      <c r="Q55" s="36"/>
      <c r="R55" s="36"/>
      <c r="S55" s="36"/>
      <c r="T55" s="19"/>
      <c r="U55" s="19"/>
      <c r="V55" s="19"/>
      <c r="W55" s="19"/>
      <c r="X55" s="19"/>
      <c r="Y55" s="20"/>
      <c r="Z55" s="33" t="b">
        <v>0</v>
      </c>
      <c r="AA55" s="201"/>
      <c r="AB55" s="202"/>
      <c r="AC55" s="202"/>
      <c r="AD55" s="202"/>
      <c r="AE55" s="203"/>
    </row>
    <row r="56" spans="1:31" ht="8.4" customHeight="1"/>
    <row r="57" spans="1:31">
      <c r="B57" s="14" t="s">
        <v>137</v>
      </c>
      <c r="D57" s="186"/>
      <c r="E57" s="186"/>
      <c r="F57" s="186"/>
      <c r="G57" s="186"/>
      <c r="H57" s="186"/>
      <c r="I57" s="186"/>
      <c r="J57" s="186"/>
      <c r="L57" s="14" t="s">
        <v>287</v>
      </c>
      <c r="U57" s="186"/>
      <c r="V57" s="186"/>
      <c r="W57" s="186"/>
      <c r="X57" s="186"/>
      <c r="Y57" s="186"/>
      <c r="Z57" s="186"/>
      <c r="AA57" s="186"/>
      <c r="AB57" s="186"/>
      <c r="AC57" s="186"/>
    </row>
  </sheetData>
  <mergeCells count="135">
    <mergeCell ref="Q43:S43"/>
    <mergeCell ref="AB35:AD35"/>
    <mergeCell ref="K24:O24"/>
    <mergeCell ref="K20:O20"/>
    <mergeCell ref="AA51:AE55"/>
    <mergeCell ref="D57:J57"/>
    <mergeCell ref="U57:AC57"/>
    <mergeCell ref="B47:E47"/>
    <mergeCell ref="F47:N47"/>
    <mergeCell ref="Q47:T47"/>
    <mergeCell ref="U47:AC47"/>
    <mergeCell ref="L31:O31"/>
    <mergeCell ref="L37:O37"/>
    <mergeCell ref="L38:O38"/>
    <mergeCell ref="L39:O39"/>
    <mergeCell ref="L32:O32"/>
    <mergeCell ref="L34:O34"/>
    <mergeCell ref="L33:O33"/>
    <mergeCell ref="L40:O40"/>
    <mergeCell ref="B35:K35"/>
    <mergeCell ref="L35:O35"/>
    <mergeCell ref="U48:AC48"/>
    <mergeCell ref="B50:M50"/>
    <mergeCell ref="AB43:AD43"/>
    <mergeCell ref="B37:K37"/>
    <mergeCell ref="Q38:AA38"/>
    <mergeCell ref="AB38:AD38"/>
    <mergeCell ref="B38:K38"/>
    <mergeCell ref="B36:K36"/>
    <mergeCell ref="AB36:AD36"/>
    <mergeCell ref="AB37:AD37"/>
    <mergeCell ref="AA50:AE50"/>
    <mergeCell ref="L42:O42"/>
    <mergeCell ref="L44:O44"/>
    <mergeCell ref="B42:K42"/>
    <mergeCell ref="B39:K39"/>
    <mergeCell ref="B40:K40"/>
    <mergeCell ref="B48:E48"/>
    <mergeCell ref="F48:N48"/>
    <mergeCell ref="Q48:T48"/>
    <mergeCell ref="AB41:AD41"/>
    <mergeCell ref="AB40:AD40"/>
    <mergeCell ref="AB39:AD39"/>
    <mergeCell ref="Q41:AA41"/>
    <mergeCell ref="Q40:AA40"/>
    <mergeCell ref="Q39:AA39"/>
    <mergeCell ref="U44:W44"/>
    <mergeCell ref="U43:W43"/>
    <mergeCell ref="AB33:AD33"/>
    <mergeCell ref="B34:K34"/>
    <mergeCell ref="AB34:AD34"/>
    <mergeCell ref="I33:K33"/>
    <mergeCell ref="B33:H33"/>
    <mergeCell ref="B31:K31"/>
    <mergeCell ref="Q32:AA32"/>
    <mergeCell ref="AB31:AD31"/>
    <mergeCell ref="B32:K32"/>
    <mergeCell ref="AB32:AD32"/>
    <mergeCell ref="Q31:AA31"/>
    <mergeCell ref="AC28:AD28"/>
    <mergeCell ref="B30:K30"/>
    <mergeCell ref="Q30:AA30"/>
    <mergeCell ref="AB30:AD30"/>
    <mergeCell ref="Q28:X28"/>
    <mergeCell ref="Q24:Z24"/>
    <mergeCell ref="AA24:AB24"/>
    <mergeCell ref="AC24:AD24"/>
    <mergeCell ref="Q26:AD26"/>
    <mergeCell ref="Q27:V27"/>
    <mergeCell ref="W27:X27"/>
    <mergeCell ref="Y27:AB27"/>
    <mergeCell ref="AC27:AD27"/>
    <mergeCell ref="B22:J23"/>
    <mergeCell ref="K22:L22"/>
    <mergeCell ref="M22:N22"/>
    <mergeCell ref="Q22:Z22"/>
    <mergeCell ref="AA22:AB22"/>
    <mergeCell ref="AC20:AD20"/>
    <mergeCell ref="AA20:AB20"/>
    <mergeCell ref="K19:L19"/>
    <mergeCell ref="B19:J19"/>
    <mergeCell ref="B20:J20"/>
    <mergeCell ref="AC22:AD22"/>
    <mergeCell ref="K23:L23"/>
    <mergeCell ref="M23:N23"/>
    <mergeCell ref="Q23:Z23"/>
    <mergeCell ref="AA23:AB23"/>
    <mergeCell ref="AC23:AD23"/>
    <mergeCell ref="M19:N19"/>
    <mergeCell ref="Q19:Z19"/>
    <mergeCell ref="AA19:AB19"/>
    <mergeCell ref="AC19:AD19"/>
    <mergeCell ref="B18:J18"/>
    <mergeCell ref="K18:L18"/>
    <mergeCell ref="M18:N18"/>
    <mergeCell ref="Q18:Z18"/>
    <mergeCell ref="AA18:AB18"/>
    <mergeCell ref="AC18:AD18"/>
    <mergeCell ref="Q17:Z17"/>
    <mergeCell ref="AA17:AB17"/>
    <mergeCell ref="AC17:AD17"/>
    <mergeCell ref="K17:L17"/>
    <mergeCell ref="M17:N17"/>
    <mergeCell ref="Q16:Z16"/>
    <mergeCell ref="AA16:AB16"/>
    <mergeCell ref="AC16:AD16"/>
    <mergeCell ref="B17:J17"/>
    <mergeCell ref="K15:L15"/>
    <mergeCell ref="M15:N15"/>
    <mergeCell ref="Q15:Z15"/>
    <mergeCell ref="AA15:AB15"/>
    <mergeCell ref="AC15:AD15"/>
    <mergeCell ref="B15:J15"/>
    <mergeCell ref="B16:J16"/>
    <mergeCell ref="K16:L16"/>
    <mergeCell ref="M16:N16"/>
    <mergeCell ref="A1:AE1"/>
    <mergeCell ref="H4:R4"/>
    <mergeCell ref="AB4:AD4"/>
    <mergeCell ref="J5:R5"/>
    <mergeCell ref="AB5:AD5"/>
    <mergeCell ref="I12:L12"/>
    <mergeCell ref="U12:V12"/>
    <mergeCell ref="B14:J14"/>
    <mergeCell ref="K14:L14"/>
    <mergeCell ref="M14:N14"/>
    <mergeCell ref="Q14:Z14"/>
    <mergeCell ref="I7:AB7"/>
    <mergeCell ref="AC7:AC9"/>
    <mergeCell ref="I8:AB8"/>
    <mergeCell ref="I9:AB9"/>
    <mergeCell ref="I11:L11"/>
    <mergeCell ref="U11:V11"/>
    <mergeCell ref="AA14:AB14"/>
    <mergeCell ref="AC14:AD14"/>
  </mergeCells>
  <conditionalFormatting sqref="AA51">
    <cfRule type="iconSet" priority="6">
      <iconSet iconSet="3TrafficLights2">
        <cfvo type="percent" val="0"/>
        <cfvo type="percent" val="33"/>
        <cfvo type="percent" val="67"/>
      </iconSet>
    </cfRule>
  </conditionalFormatting>
  <conditionalFormatting sqref="AA51">
    <cfRule type="containsText" dxfId="4" priority="4" operator="containsText" text="Der Antrag ist nicht vollständig bzw. nicht förderfähig!">
      <formula>NOT(ISERROR(SEARCH("Der Antrag ist nicht vollständig bzw. nicht förderfähig!",AA51)))</formula>
    </cfRule>
    <cfRule type="containsText" dxfId="3" priority="5" operator="containsText" text="Der Antrag ist vollständig und nach erster Prüfung korrekt!">
      <formula>NOT(ISERROR(SEARCH("Der Antrag ist vollständig und nach erster Prüfung korrekt!",AA51)))</formula>
    </cfRule>
  </conditionalFormatting>
  <conditionalFormatting sqref="K20">
    <cfRule type="cellIs" dxfId="2" priority="3" operator="lessThan">
      <formula>10</formula>
    </cfRule>
  </conditionalFormatting>
  <conditionalFormatting sqref="U44:W44">
    <cfRule type="cellIs" dxfId="1" priority="2" operator="equal">
      <formula>0</formula>
    </cfRule>
  </conditionalFormatting>
  <conditionalFormatting sqref="L44">
    <cfRule type="cellIs" dxfId="0" priority="1" operator="lessThan">
      <formula>0</formula>
    </cfRule>
  </conditionalFormatting>
  <dataValidations count="1">
    <dataValidation type="list" allowBlank="1" showInputMessage="1" showErrorMessage="1" sqref="I7:AB9">
      <formula1>Themenschwerpunkte</formula1>
    </dataValidation>
  </dataValidations>
  <pageMargins left="0.27960526315789475" right="0.28186274509803921" top="0.78740157499999996" bottom="0.32608695652173914" header="0.3" footer="0.3"/>
  <pageSetup paperSize="9" orientation="portrait" r:id="rId1"/>
  <ignoredErrors>
    <ignoredError sqref="AD7:AD9 U11:U12 AB4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27</xdr:col>
                    <xdr:colOff>160020</xdr:colOff>
                    <xdr:row>9</xdr:row>
                    <xdr:rowOff>38100</xdr:rowOff>
                  </from>
                  <to>
                    <xdr:col>29</xdr:col>
                    <xdr:colOff>213360</xdr:colOff>
                    <xdr:row>11</xdr:row>
                    <xdr:rowOff>7620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27</xdr:col>
                    <xdr:colOff>175260</xdr:colOff>
                    <xdr:row>10</xdr:row>
                    <xdr:rowOff>144780</xdr:rowOff>
                  </from>
                  <to>
                    <xdr:col>29</xdr:col>
                    <xdr:colOff>236220</xdr:colOff>
                    <xdr:row>11</xdr:row>
                    <xdr:rowOff>175260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12</xdr:col>
                    <xdr:colOff>0</xdr:colOff>
                    <xdr:row>49</xdr:row>
                    <xdr:rowOff>182880</xdr:rowOff>
                  </from>
                  <to>
                    <xdr:col>13</xdr:col>
                    <xdr:colOff>0</xdr:colOff>
                    <xdr:row>51</xdr:row>
                    <xdr:rowOff>22860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25</xdr:col>
                    <xdr:colOff>0</xdr:colOff>
                    <xdr:row>53</xdr:row>
                    <xdr:rowOff>0</xdr:rowOff>
                  </from>
                  <to>
                    <xdr:col>26</xdr:col>
                    <xdr:colOff>0</xdr:colOff>
                    <xdr:row>54</xdr:row>
                    <xdr:rowOff>30480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25</xdr:col>
                    <xdr:colOff>0</xdr:colOff>
                    <xdr:row>52</xdr:row>
                    <xdr:rowOff>0</xdr:rowOff>
                  </from>
                  <to>
                    <xdr:col>26</xdr:col>
                    <xdr:colOff>0</xdr:colOff>
                    <xdr:row>53</xdr:row>
                    <xdr:rowOff>30480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25</xdr:col>
                    <xdr:colOff>0</xdr:colOff>
                    <xdr:row>51</xdr:row>
                    <xdr:rowOff>0</xdr:rowOff>
                  </from>
                  <to>
                    <xdr:col>26</xdr:col>
                    <xdr:colOff>0</xdr:colOff>
                    <xdr:row>52</xdr:row>
                    <xdr:rowOff>30480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25</xdr:col>
                    <xdr:colOff>0</xdr:colOff>
                    <xdr:row>50</xdr:row>
                    <xdr:rowOff>0</xdr:rowOff>
                  </from>
                  <to>
                    <xdr:col>26</xdr:col>
                    <xdr:colOff>0</xdr:colOff>
                    <xdr:row>51</xdr:row>
                    <xdr:rowOff>30480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12</xdr:col>
                    <xdr:colOff>7620</xdr:colOff>
                    <xdr:row>51</xdr:row>
                    <xdr:rowOff>182880</xdr:rowOff>
                  </from>
                  <to>
                    <xdr:col>13</xdr:col>
                    <xdr:colOff>7620</xdr:colOff>
                    <xdr:row>53</xdr:row>
                    <xdr:rowOff>22860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25</xdr:col>
                    <xdr:colOff>0</xdr:colOff>
                    <xdr:row>53</xdr:row>
                    <xdr:rowOff>175260</xdr:rowOff>
                  </from>
                  <to>
                    <xdr:col>26</xdr:col>
                    <xdr:colOff>0</xdr:colOff>
                    <xdr:row>55</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4"/>
  <sheetViews>
    <sheetView tabSelected="1" topLeftCell="A22" zoomScaleNormal="100" workbookViewId="0">
      <selection activeCell="AA12" sqref="AA12:AB12"/>
    </sheetView>
  </sheetViews>
  <sheetFormatPr baseColWidth="10" defaultColWidth="11.44140625" defaultRowHeight="14.4"/>
  <cols>
    <col min="1" max="1" width="2.6640625" style="40" customWidth="1"/>
    <col min="2" max="8" width="3.109375" style="14" customWidth="1"/>
    <col min="9" max="9" width="3.88671875" style="14" customWidth="1"/>
    <col min="10" max="10" width="3.109375" style="14" customWidth="1"/>
    <col min="11" max="11" width="3.77734375" style="14" customWidth="1"/>
    <col min="12" max="12" width="1.77734375" style="14" customWidth="1"/>
    <col min="13" max="14" width="2.5546875" style="14" customWidth="1"/>
    <col min="15" max="15" width="4.5546875" style="14" customWidth="1"/>
    <col min="16" max="16" width="2.77734375" style="14" customWidth="1"/>
    <col min="17" max="29" width="3.33203125" style="14" customWidth="1"/>
    <col min="30" max="30" width="3.88671875" style="14" customWidth="1"/>
    <col min="31" max="31" width="3.33203125" style="14" customWidth="1"/>
    <col min="32" max="16384" width="11.44140625" style="14"/>
  </cols>
  <sheetData>
    <row r="1" spans="1:31" ht="36.75" customHeight="1">
      <c r="A1" s="140" t="s">
        <v>306</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row>
    <row r="2" spans="1:31">
      <c r="A2" s="83"/>
      <c r="B2" s="83"/>
      <c r="C2" s="83"/>
      <c r="D2" s="83"/>
      <c r="E2" s="83"/>
      <c r="F2" s="83"/>
      <c r="G2" s="83"/>
      <c r="H2" s="83"/>
      <c r="I2" s="83"/>
      <c r="J2" s="83"/>
      <c r="K2" s="83" t="s">
        <v>283</v>
      </c>
      <c r="L2" s="83"/>
      <c r="M2" s="83"/>
      <c r="N2" s="83"/>
      <c r="O2" s="83"/>
      <c r="P2" s="83"/>
      <c r="Q2" s="83"/>
      <c r="R2" s="83"/>
      <c r="S2" s="83"/>
      <c r="T2" s="83"/>
      <c r="U2" s="215" t="s">
        <v>289</v>
      </c>
      <c r="V2" s="215"/>
      <c r="W2" s="215"/>
      <c r="X2" s="215"/>
      <c r="Y2" s="215"/>
      <c r="Z2" s="215"/>
      <c r="AA2" s="215"/>
      <c r="AB2" s="215"/>
      <c r="AC2" s="215"/>
      <c r="AD2" s="215"/>
      <c r="AE2" s="83"/>
    </row>
    <row r="3" spans="1:31" ht="4.5" customHeight="1"/>
    <row r="4" spans="1:31">
      <c r="B4" s="14" t="s">
        <v>34</v>
      </c>
      <c r="H4" s="142">
        <f>Antrag_JBM!H4</f>
        <v>0</v>
      </c>
      <c r="I4" s="142"/>
      <c r="J4" s="142"/>
      <c r="K4" s="142"/>
      <c r="L4" s="142"/>
      <c r="M4" s="142"/>
      <c r="N4" s="142"/>
      <c r="O4" s="142"/>
      <c r="P4" s="142"/>
      <c r="Q4" s="142"/>
      <c r="R4" s="142"/>
      <c r="T4" s="40"/>
      <c r="U4" s="14" t="s">
        <v>33</v>
      </c>
      <c r="V4" s="41"/>
      <c r="W4" s="41"/>
      <c r="X4" s="41"/>
      <c r="Y4" s="41"/>
      <c r="AA4" s="41"/>
      <c r="AB4" s="142">
        <f>Antrag_JBM!AB4</f>
        <v>0</v>
      </c>
      <c r="AC4" s="142"/>
      <c r="AD4" s="142"/>
    </row>
    <row r="5" spans="1:31">
      <c r="B5" s="14" t="s">
        <v>66</v>
      </c>
      <c r="J5" s="267">
        <f>Antrag_JBM!J5</f>
        <v>0</v>
      </c>
      <c r="K5" s="267"/>
      <c r="L5" s="267"/>
      <c r="M5" s="267"/>
      <c r="N5" s="267"/>
      <c r="O5" s="267"/>
      <c r="P5" s="267"/>
      <c r="Q5" s="267"/>
      <c r="R5" s="267"/>
      <c r="T5" s="40"/>
      <c r="U5" s="14" t="s">
        <v>62</v>
      </c>
      <c r="V5" s="41"/>
      <c r="W5" s="41"/>
      <c r="X5" s="41"/>
      <c r="Y5" s="41"/>
      <c r="AA5" s="41"/>
      <c r="AB5" s="267">
        <f>Antrag_JBM!AB5</f>
        <v>0</v>
      </c>
      <c r="AC5" s="267"/>
      <c r="AD5" s="267"/>
    </row>
    <row r="6" spans="1:31" ht="4.5" customHeight="1"/>
    <row r="7" spans="1:31">
      <c r="B7" s="41" t="s">
        <v>133</v>
      </c>
      <c r="C7" s="41"/>
      <c r="D7" s="41"/>
      <c r="E7" s="41"/>
      <c r="F7" s="41"/>
      <c r="G7" s="41"/>
      <c r="H7" s="41"/>
      <c r="I7" s="268">
        <f>Antrag_JBM!I11</f>
        <v>0</v>
      </c>
      <c r="J7" s="268"/>
      <c r="K7" s="268"/>
      <c r="L7" s="268"/>
      <c r="M7" s="42"/>
      <c r="N7" s="68" t="s">
        <v>284</v>
      </c>
      <c r="O7" s="84"/>
      <c r="P7" s="68"/>
      <c r="Q7" s="68"/>
      <c r="R7" s="68"/>
      <c r="S7" s="68"/>
      <c r="T7" s="68"/>
      <c r="U7" s="150">
        <f>Antrag_JBM!U11</f>
        <v>1</v>
      </c>
      <c r="V7" s="150"/>
      <c r="W7" s="41"/>
      <c r="AB7" s="72"/>
      <c r="AC7" s="72"/>
      <c r="AD7" s="72"/>
    </row>
    <row r="8" spans="1:31">
      <c r="B8" s="41" t="s">
        <v>134</v>
      </c>
      <c r="C8" s="41"/>
      <c r="D8" s="41"/>
      <c r="E8" s="41"/>
      <c r="F8" s="41"/>
      <c r="G8" s="41"/>
      <c r="H8" s="41"/>
      <c r="I8" s="269">
        <f>Antrag_JBM!I12</f>
        <v>0</v>
      </c>
      <c r="J8" s="269"/>
      <c r="K8" s="269"/>
      <c r="L8" s="269"/>
      <c r="M8" s="42"/>
      <c r="N8" s="68" t="s">
        <v>285</v>
      </c>
      <c r="O8" s="84"/>
      <c r="P8" s="68"/>
      <c r="Q8" s="68"/>
      <c r="R8" s="68"/>
      <c r="S8" s="68"/>
      <c r="T8" s="68"/>
      <c r="U8" s="270">
        <f>Antrag_JBM!U12</f>
        <v>6</v>
      </c>
      <c r="V8" s="270"/>
      <c r="AB8" s="72"/>
      <c r="AC8" s="72"/>
      <c r="AD8" s="72"/>
    </row>
    <row r="9" spans="1:31" ht="4.5" customHeight="1"/>
    <row r="10" spans="1:31">
      <c r="A10" s="69"/>
      <c r="K10" s="191" t="s">
        <v>96</v>
      </c>
      <c r="L10" s="193"/>
      <c r="M10" s="191" t="s">
        <v>97</v>
      </c>
      <c r="N10" s="193"/>
      <c r="O10" s="93" t="s">
        <v>303</v>
      </c>
      <c r="AA10" s="191" t="s">
        <v>96</v>
      </c>
      <c r="AB10" s="193"/>
      <c r="AC10" s="191" t="s">
        <v>97</v>
      </c>
      <c r="AD10" s="193"/>
    </row>
    <row r="11" spans="1:31">
      <c r="A11" s="69"/>
      <c r="B11" s="253" t="s">
        <v>58</v>
      </c>
      <c r="C11" s="254"/>
      <c r="D11" s="254"/>
      <c r="E11" s="254"/>
      <c r="F11" s="254"/>
      <c r="G11" s="254"/>
      <c r="H11" s="254"/>
      <c r="I11" s="254"/>
      <c r="J11" s="255"/>
      <c r="K11" s="245">
        <f>Antrag_JBM!K19</f>
        <v>0</v>
      </c>
      <c r="L11" s="246"/>
      <c r="M11" s="245">
        <f>Antrag_JBM!M19</f>
        <v>0</v>
      </c>
      <c r="N11" s="246"/>
      <c r="O11" s="110">
        <f>Antrag_JBM!O19</f>
        <v>0</v>
      </c>
      <c r="Q11" s="156" t="s">
        <v>98</v>
      </c>
      <c r="R11" s="194"/>
      <c r="S11" s="194"/>
      <c r="T11" s="194"/>
      <c r="U11" s="194"/>
      <c r="V11" s="194"/>
      <c r="W11" s="194"/>
      <c r="X11" s="194"/>
      <c r="Y11" s="194"/>
      <c r="Z11" s="157"/>
      <c r="AA11" s="245">
        <f>Antrag_JBM!AA20</f>
        <v>0</v>
      </c>
      <c r="AB11" s="246"/>
      <c r="AC11" s="245">
        <f>Antrag_JBM!AC20</f>
        <v>0</v>
      </c>
      <c r="AD11" s="246"/>
      <c r="AE11" s="12"/>
    </row>
    <row r="12" spans="1:31">
      <c r="A12" s="69"/>
      <c r="B12" s="161" t="s">
        <v>58</v>
      </c>
      <c r="C12" s="162"/>
      <c r="D12" s="162"/>
      <c r="E12" s="162"/>
      <c r="F12" s="162"/>
      <c r="G12" s="162"/>
      <c r="H12" s="162"/>
      <c r="I12" s="162"/>
      <c r="J12" s="162"/>
      <c r="K12" s="162"/>
      <c r="L12" s="163"/>
      <c r="M12" s="156">
        <f>Antrag_JBM!K20</f>
        <v>0</v>
      </c>
      <c r="N12" s="194"/>
      <c r="O12" s="157"/>
      <c r="Q12" s="156" t="s">
        <v>100</v>
      </c>
      <c r="R12" s="194"/>
      <c r="S12" s="194"/>
      <c r="T12" s="194"/>
      <c r="U12" s="194"/>
      <c r="V12" s="194"/>
      <c r="W12" s="194"/>
      <c r="X12" s="194"/>
      <c r="Y12" s="194"/>
      <c r="Z12" s="157"/>
      <c r="AA12" s="245">
        <f>Antrag_JBM!AA23+Antrag_JBM!AA24</f>
        <v>0</v>
      </c>
      <c r="AB12" s="246"/>
      <c r="AC12" s="245">
        <f>Antrag_JBM!AC23+Antrag_JBM!AC24</f>
        <v>0</v>
      </c>
      <c r="AD12" s="246"/>
      <c r="AE12" s="12"/>
    </row>
    <row r="13" spans="1:31" ht="4.5" customHeight="1">
      <c r="A13" s="69"/>
      <c r="Q13" s="70"/>
      <c r="R13" s="70"/>
      <c r="S13" s="70"/>
      <c r="T13" s="70"/>
      <c r="U13" s="70"/>
      <c r="V13" s="70"/>
      <c r="W13" s="70"/>
      <c r="X13" s="70"/>
      <c r="Y13" s="70"/>
      <c r="Z13" s="70"/>
      <c r="AA13" s="71"/>
      <c r="AB13" s="71"/>
      <c r="AC13" s="71"/>
      <c r="AD13" s="71"/>
      <c r="AE13" s="12"/>
    </row>
    <row r="14" spans="1:31" ht="15" customHeight="1">
      <c r="A14" s="69"/>
      <c r="B14" s="247" t="s">
        <v>135</v>
      </c>
      <c r="C14" s="248"/>
      <c r="D14" s="248"/>
      <c r="E14" s="248"/>
      <c r="F14" s="248"/>
      <c r="G14" s="248"/>
      <c r="H14" s="248"/>
      <c r="I14" s="248"/>
      <c r="J14" s="249"/>
      <c r="K14" s="191" t="s">
        <v>96</v>
      </c>
      <c r="L14" s="193"/>
      <c r="M14" s="191" t="s">
        <v>97</v>
      </c>
      <c r="N14" s="193"/>
      <c r="O14" s="93" t="s">
        <v>303</v>
      </c>
      <c r="Q14" s="253" t="s">
        <v>61</v>
      </c>
      <c r="R14" s="254"/>
      <c r="S14" s="254"/>
      <c r="T14" s="254"/>
      <c r="U14" s="254"/>
      <c r="V14" s="254"/>
      <c r="W14" s="254"/>
      <c r="X14" s="254"/>
      <c r="Y14" s="254"/>
      <c r="Z14" s="254"/>
      <c r="AA14" s="254"/>
      <c r="AB14" s="254"/>
      <c r="AC14" s="254"/>
      <c r="AD14" s="255"/>
      <c r="AE14" s="12"/>
    </row>
    <row r="15" spans="1:31">
      <c r="A15" s="69"/>
      <c r="B15" s="250"/>
      <c r="C15" s="251"/>
      <c r="D15" s="251"/>
      <c r="E15" s="251"/>
      <c r="F15" s="251"/>
      <c r="G15" s="251"/>
      <c r="H15" s="251"/>
      <c r="I15" s="251"/>
      <c r="J15" s="252"/>
      <c r="K15" s="245">
        <f>Antrag_JBM!K23</f>
        <v>0</v>
      </c>
      <c r="L15" s="246"/>
      <c r="M15" s="245">
        <f>Antrag_JBM!M23</f>
        <v>0</v>
      </c>
      <c r="N15" s="246"/>
      <c r="O15" s="110">
        <f>Antrag_JBM!O23</f>
        <v>0</v>
      </c>
      <c r="Q15" s="171" t="s">
        <v>28</v>
      </c>
      <c r="R15" s="172"/>
      <c r="S15" s="172"/>
      <c r="T15" s="172"/>
      <c r="U15" s="172"/>
      <c r="V15" s="173"/>
      <c r="W15" s="245">
        <f>Antrag_JBM!W27</f>
        <v>0</v>
      </c>
      <c r="X15" s="246"/>
      <c r="Y15" s="171" t="s">
        <v>99</v>
      </c>
      <c r="Z15" s="172"/>
      <c r="AA15" s="172"/>
      <c r="AB15" s="173"/>
      <c r="AC15" s="245">
        <f>Antrag_JBM!AC27</f>
        <v>0</v>
      </c>
      <c r="AD15" s="246"/>
      <c r="AE15" s="12"/>
    </row>
    <row r="16" spans="1:31" ht="15" customHeight="1">
      <c r="M16" s="156">
        <f>Antrag_JBM!K24</f>
        <v>0</v>
      </c>
      <c r="N16" s="194"/>
      <c r="O16" s="157"/>
      <c r="Q16" s="158"/>
      <c r="R16" s="159"/>
      <c r="S16" s="159"/>
      <c r="T16" s="159"/>
      <c r="U16" s="159"/>
      <c r="V16" s="159"/>
      <c r="W16" s="159"/>
      <c r="X16" s="160"/>
      <c r="Y16" s="17" t="s">
        <v>102</v>
      </c>
      <c r="Z16" s="17"/>
      <c r="AA16" s="17"/>
      <c r="AB16" s="17"/>
      <c r="AC16" s="245">
        <f>Antrag_JBM!AC28</f>
        <v>0</v>
      </c>
      <c r="AD16" s="246"/>
    </row>
    <row r="17" spans="1:31" ht="4.5" customHeight="1"/>
    <row r="18" spans="1:31">
      <c r="B18" s="253" t="s">
        <v>36</v>
      </c>
      <c r="C18" s="254"/>
      <c r="D18" s="254"/>
      <c r="E18" s="254"/>
      <c r="F18" s="254"/>
      <c r="G18" s="254"/>
      <c r="H18" s="254"/>
      <c r="I18" s="254"/>
      <c r="J18" s="254"/>
      <c r="K18" s="255"/>
      <c r="L18" s="205" t="s">
        <v>105</v>
      </c>
      <c r="M18" s="206"/>
      <c r="N18" s="206"/>
      <c r="O18" s="207"/>
      <c r="P18" s="13"/>
      <c r="Q18" s="253" t="s">
        <v>2</v>
      </c>
      <c r="R18" s="254"/>
      <c r="S18" s="254"/>
      <c r="T18" s="254"/>
      <c r="U18" s="254"/>
      <c r="V18" s="254"/>
      <c r="W18" s="254"/>
      <c r="X18" s="254"/>
      <c r="Y18" s="254"/>
      <c r="Z18" s="254"/>
      <c r="AA18" s="255"/>
      <c r="AB18" s="191" t="s">
        <v>101</v>
      </c>
      <c r="AC18" s="192"/>
      <c r="AD18" s="193"/>
      <c r="AE18" s="13"/>
    </row>
    <row r="19" spans="1:31">
      <c r="A19" s="69"/>
      <c r="B19" s="171" t="s">
        <v>103</v>
      </c>
      <c r="C19" s="172"/>
      <c r="D19" s="172"/>
      <c r="E19" s="172"/>
      <c r="F19" s="172"/>
      <c r="G19" s="172"/>
      <c r="H19" s="172"/>
      <c r="I19" s="172"/>
      <c r="J19" s="172"/>
      <c r="K19" s="173"/>
      <c r="L19" s="164">
        <f>Antrag_JBM!L31</f>
        <v>0</v>
      </c>
      <c r="M19" s="165"/>
      <c r="N19" s="165"/>
      <c r="O19" s="166"/>
      <c r="P19" s="13"/>
      <c r="Q19" s="171" t="s">
        <v>305</v>
      </c>
      <c r="R19" s="172"/>
      <c r="S19" s="172"/>
      <c r="T19" s="172"/>
      <c r="U19" s="172"/>
      <c r="V19" s="172"/>
      <c r="W19" s="172"/>
      <c r="X19" s="172"/>
      <c r="Y19" s="172"/>
      <c r="Z19" s="172"/>
      <c r="AA19" s="173"/>
      <c r="AB19" s="164">
        <f>Antrag_JBM!AB31</f>
        <v>0</v>
      </c>
      <c r="AC19" s="165"/>
      <c r="AD19" s="166"/>
      <c r="AE19" s="13"/>
    </row>
    <row r="20" spans="1:31">
      <c r="A20" s="69"/>
      <c r="B20" s="171" t="s">
        <v>63</v>
      </c>
      <c r="C20" s="172"/>
      <c r="D20" s="172"/>
      <c r="E20" s="172"/>
      <c r="F20" s="172"/>
      <c r="G20" s="172"/>
      <c r="H20" s="172"/>
      <c r="I20" s="172"/>
      <c r="J20" s="172"/>
      <c r="K20" s="173"/>
      <c r="L20" s="272">
        <f>Antrag_JBM!L32</f>
        <v>0</v>
      </c>
      <c r="M20" s="273"/>
      <c r="N20" s="273"/>
      <c r="O20" s="274"/>
      <c r="P20" s="13"/>
      <c r="Q20" s="171" t="s">
        <v>40</v>
      </c>
      <c r="R20" s="172"/>
      <c r="S20" s="172"/>
      <c r="T20" s="172"/>
      <c r="U20" s="172"/>
      <c r="V20" s="172"/>
      <c r="W20" s="172"/>
      <c r="X20" s="172"/>
      <c r="Y20" s="172"/>
      <c r="Z20" s="172"/>
      <c r="AA20" s="173"/>
      <c r="AB20" s="164">
        <f>Antrag_JBM!AB32</f>
        <v>0</v>
      </c>
      <c r="AC20" s="165"/>
      <c r="AD20" s="166"/>
      <c r="AE20" s="13"/>
    </row>
    <row r="21" spans="1:31">
      <c r="A21" s="69"/>
      <c r="B21" s="169" t="s">
        <v>304</v>
      </c>
      <c r="C21" s="170"/>
      <c r="D21" s="170"/>
      <c r="E21" s="170"/>
      <c r="F21" s="170"/>
      <c r="G21" s="170"/>
      <c r="H21" s="170"/>
      <c r="I21" s="167">
        <v>12.15</v>
      </c>
      <c r="J21" s="167"/>
      <c r="K21" s="168"/>
      <c r="L21" s="205">
        <f>Antrag_JBM!L33</f>
        <v>0</v>
      </c>
      <c r="M21" s="206"/>
      <c r="N21" s="206"/>
      <c r="O21" s="207"/>
      <c r="P21" s="13"/>
      <c r="Q21" s="95" t="s">
        <v>0</v>
      </c>
      <c r="R21" s="96"/>
      <c r="S21" s="96"/>
      <c r="T21" s="96"/>
      <c r="U21" s="96"/>
      <c r="V21" s="96"/>
      <c r="W21" s="96"/>
      <c r="X21" s="96"/>
      <c r="Y21" s="96"/>
      <c r="Z21" s="96"/>
      <c r="AA21" s="97"/>
      <c r="AB21" s="164">
        <f>Antrag_JBM!AB33</f>
        <v>0</v>
      </c>
      <c r="AC21" s="165"/>
      <c r="AD21" s="166"/>
      <c r="AE21" s="13"/>
    </row>
    <row r="22" spans="1:31">
      <c r="A22" s="69"/>
      <c r="B22" s="171" t="s">
        <v>38</v>
      </c>
      <c r="C22" s="172"/>
      <c r="D22" s="172"/>
      <c r="E22" s="172"/>
      <c r="F22" s="172"/>
      <c r="G22" s="172"/>
      <c r="H22" s="172"/>
      <c r="I22" s="172"/>
      <c r="J22" s="172"/>
      <c r="K22" s="173"/>
      <c r="L22" s="164">
        <f>Antrag_JBM!L34</f>
        <v>0</v>
      </c>
      <c r="M22" s="165"/>
      <c r="N22" s="165"/>
      <c r="O22" s="166"/>
      <c r="P22" s="13"/>
      <c r="Q22" s="95" t="s">
        <v>1</v>
      </c>
      <c r="R22" s="96"/>
      <c r="S22" s="96"/>
      <c r="T22" s="96"/>
      <c r="U22" s="96"/>
      <c r="V22" s="96"/>
      <c r="W22" s="96"/>
      <c r="X22" s="96"/>
      <c r="Y22" s="96"/>
      <c r="Z22" s="96"/>
      <c r="AA22" s="97"/>
      <c r="AB22" s="164">
        <f>Antrag_JBM!AB34</f>
        <v>0</v>
      </c>
      <c r="AC22" s="165"/>
      <c r="AD22" s="166"/>
      <c r="AE22" s="13"/>
    </row>
    <row r="23" spans="1:31">
      <c r="A23" s="69"/>
      <c r="B23" s="192" t="s">
        <v>64</v>
      </c>
      <c r="C23" s="192"/>
      <c r="D23" s="192"/>
      <c r="E23" s="192"/>
      <c r="F23" s="192"/>
      <c r="G23" s="192"/>
      <c r="H23" s="192"/>
      <c r="I23" s="192"/>
      <c r="J23" s="192"/>
      <c r="K23" s="192"/>
      <c r="L23" s="192"/>
      <c r="M23" s="192"/>
      <c r="N23" s="192"/>
      <c r="O23" s="192"/>
      <c r="P23" s="13"/>
      <c r="Q23" s="95" t="s">
        <v>41</v>
      </c>
      <c r="R23" s="96"/>
      <c r="S23" s="96"/>
      <c r="T23" s="96"/>
      <c r="U23" s="96"/>
      <c r="V23" s="96"/>
      <c r="W23" s="96"/>
      <c r="X23" s="96"/>
      <c r="Y23" s="96"/>
      <c r="Z23" s="96"/>
      <c r="AA23" s="97"/>
      <c r="AB23" s="164">
        <f>Antrag_JBM!AB35</f>
        <v>0</v>
      </c>
      <c r="AC23" s="165"/>
      <c r="AD23" s="166"/>
      <c r="AE23" s="13"/>
    </row>
    <row r="24" spans="1:31">
      <c r="A24" s="69"/>
      <c r="B24" s="209" t="s">
        <v>65</v>
      </c>
      <c r="C24" s="210"/>
      <c r="D24" s="210"/>
      <c r="E24" s="210"/>
      <c r="F24" s="210"/>
      <c r="G24" s="210"/>
      <c r="H24" s="210"/>
      <c r="I24" s="210"/>
      <c r="J24" s="210"/>
      <c r="K24" s="211"/>
      <c r="L24" s="275" t="s">
        <v>37</v>
      </c>
      <c r="M24" s="276"/>
      <c r="N24" s="276"/>
      <c r="O24" s="277"/>
      <c r="P24" s="13"/>
      <c r="Q24" s="95" t="s">
        <v>42</v>
      </c>
      <c r="R24" s="96"/>
      <c r="S24" s="96"/>
      <c r="T24" s="96"/>
      <c r="U24" s="96"/>
      <c r="V24" s="96"/>
      <c r="W24" s="96"/>
      <c r="X24" s="96"/>
      <c r="Y24" s="96"/>
      <c r="Z24" s="96"/>
      <c r="AA24" s="97"/>
      <c r="AB24" s="164">
        <f>Antrag_JBM!AB36</f>
        <v>0</v>
      </c>
      <c r="AC24" s="165"/>
      <c r="AD24" s="166"/>
      <c r="AE24" s="13"/>
    </row>
    <row r="25" spans="1:31">
      <c r="A25" s="69"/>
      <c r="B25" s="232">
        <f>Antrag_JBM!B37</f>
        <v>0</v>
      </c>
      <c r="C25" s="233"/>
      <c r="D25" s="233"/>
      <c r="E25" s="233"/>
      <c r="F25" s="233"/>
      <c r="G25" s="233"/>
      <c r="H25" s="233"/>
      <c r="I25" s="233"/>
      <c r="J25" s="233"/>
      <c r="K25" s="234"/>
      <c r="L25" s="164">
        <f>Antrag_JBM!L37</f>
        <v>0</v>
      </c>
      <c r="M25" s="165"/>
      <c r="N25" s="165"/>
      <c r="O25" s="166"/>
      <c r="P25" s="13"/>
      <c r="Q25" s="95" t="s">
        <v>310</v>
      </c>
      <c r="R25" s="96"/>
      <c r="S25" s="96"/>
      <c r="T25" s="96"/>
      <c r="U25" s="96"/>
      <c r="V25" s="96"/>
      <c r="W25" s="96"/>
      <c r="X25" s="96"/>
      <c r="Y25" s="96"/>
      <c r="Z25" s="96"/>
      <c r="AA25" s="97"/>
      <c r="AB25" s="164">
        <f>Antrag_JBM!AB37</f>
        <v>0</v>
      </c>
      <c r="AC25" s="165"/>
      <c r="AD25" s="166"/>
      <c r="AE25" s="13"/>
    </row>
    <row r="26" spans="1:31">
      <c r="A26" s="69"/>
      <c r="B26" s="232">
        <f>Antrag_JBM!B38</f>
        <v>0</v>
      </c>
      <c r="C26" s="233"/>
      <c r="D26" s="233"/>
      <c r="E26" s="233"/>
      <c r="F26" s="233"/>
      <c r="G26" s="233"/>
      <c r="H26" s="233"/>
      <c r="I26" s="233"/>
      <c r="J26" s="233"/>
      <c r="K26" s="234"/>
      <c r="L26" s="235">
        <f>Antrag_JBM!L38</f>
        <v>0</v>
      </c>
      <c r="M26" s="236"/>
      <c r="N26" s="236"/>
      <c r="O26" s="237"/>
      <c r="P26" s="13"/>
      <c r="Q26" s="171" t="s">
        <v>309</v>
      </c>
      <c r="R26" s="172"/>
      <c r="S26" s="172"/>
      <c r="T26" s="172"/>
      <c r="U26" s="172"/>
      <c r="V26" s="172"/>
      <c r="W26" s="172"/>
      <c r="X26" s="172"/>
      <c r="Y26" s="172"/>
      <c r="Z26" s="172"/>
      <c r="AA26" s="173"/>
      <c r="AB26" s="164">
        <f>Antrag_JBM!AB38</f>
        <v>0</v>
      </c>
      <c r="AC26" s="165"/>
      <c r="AD26" s="166"/>
      <c r="AE26" s="13"/>
    </row>
    <row r="27" spans="1:31">
      <c r="A27" s="69"/>
      <c r="B27" s="232">
        <f>Antrag_JBM!B39</f>
        <v>0</v>
      </c>
      <c r="C27" s="233"/>
      <c r="D27" s="233"/>
      <c r="E27" s="233"/>
      <c r="F27" s="233"/>
      <c r="G27" s="233"/>
      <c r="H27" s="233"/>
      <c r="I27" s="233"/>
      <c r="J27" s="233"/>
      <c r="K27" s="234"/>
      <c r="L27" s="164">
        <f>Antrag_JBM!L39</f>
        <v>0</v>
      </c>
      <c r="M27" s="165"/>
      <c r="N27" s="165"/>
      <c r="O27" s="166"/>
      <c r="P27" s="13"/>
      <c r="Q27" s="278" t="s">
        <v>43</v>
      </c>
      <c r="R27" s="278"/>
      <c r="S27" s="278"/>
      <c r="T27" s="278"/>
      <c r="U27" s="278"/>
      <c r="V27" s="278"/>
      <c r="W27" s="278"/>
      <c r="X27" s="278"/>
      <c r="Y27" s="278"/>
      <c r="Z27" s="278"/>
      <c r="AA27" s="279"/>
      <c r="AB27" s="238">
        <f>Antrag_JBM!AB39</f>
        <v>0</v>
      </c>
      <c r="AC27" s="239"/>
      <c r="AD27" s="240"/>
      <c r="AE27" s="13"/>
    </row>
    <row r="28" spans="1:31">
      <c r="B28" s="243"/>
      <c r="C28" s="243"/>
      <c r="D28" s="243"/>
      <c r="E28" s="243"/>
      <c r="F28" s="243"/>
      <c r="G28" s="243"/>
      <c r="H28" s="243"/>
      <c r="I28" s="243"/>
      <c r="J28" s="243"/>
      <c r="K28" s="243"/>
      <c r="L28" s="208"/>
      <c r="M28" s="208"/>
      <c r="N28" s="208"/>
      <c r="P28" s="13"/>
      <c r="Q28" s="184" t="s">
        <v>44</v>
      </c>
      <c r="R28" s="184"/>
      <c r="S28" s="184"/>
      <c r="T28" s="184"/>
      <c r="U28" s="184"/>
      <c r="V28" s="184"/>
      <c r="W28" s="184"/>
      <c r="X28" s="184"/>
      <c r="Y28" s="184"/>
      <c r="Z28" s="184"/>
      <c r="AA28" s="184"/>
      <c r="AB28" s="244">
        <f>Antrag_JBM!AB40</f>
        <v>0</v>
      </c>
      <c r="AC28" s="244"/>
      <c r="AD28" s="244"/>
      <c r="AE28" s="13"/>
    </row>
    <row r="29" spans="1:31">
      <c r="B29" s="13"/>
      <c r="C29" s="13"/>
      <c r="D29" s="13"/>
      <c r="E29" s="13"/>
      <c r="F29" s="13"/>
      <c r="G29" s="13"/>
      <c r="H29" s="13"/>
      <c r="I29" s="13"/>
      <c r="J29" s="13"/>
      <c r="K29" s="13"/>
      <c r="L29" s="13"/>
      <c r="M29" s="13"/>
      <c r="N29" s="13"/>
      <c r="O29" s="13"/>
      <c r="P29" s="13"/>
      <c r="Q29" s="184" t="s">
        <v>45</v>
      </c>
      <c r="R29" s="184"/>
      <c r="S29" s="184"/>
      <c r="T29" s="184"/>
      <c r="U29" s="184"/>
      <c r="V29" s="184"/>
      <c r="W29" s="184"/>
      <c r="X29" s="184"/>
      <c r="Y29" s="184"/>
      <c r="Z29" s="184"/>
      <c r="AA29" s="184"/>
      <c r="AB29" s="187">
        <f>Antrag_JBM!AB41</f>
        <v>0</v>
      </c>
      <c r="AC29" s="187"/>
      <c r="AD29" s="187"/>
      <c r="AE29" s="13"/>
    </row>
    <row r="30" spans="1:31">
      <c r="B30" s="183" t="s">
        <v>43</v>
      </c>
      <c r="C30" s="183"/>
      <c r="D30" s="183"/>
      <c r="E30" s="183"/>
      <c r="F30" s="183"/>
      <c r="G30" s="183"/>
      <c r="H30" s="183"/>
      <c r="I30" s="183"/>
      <c r="J30" s="183"/>
      <c r="K30" s="231"/>
      <c r="L30" s="179">
        <f>Antrag_JBM!L42</f>
        <v>0</v>
      </c>
      <c r="M30" s="180"/>
      <c r="N30" s="180"/>
      <c r="O30" s="180"/>
      <c r="AE30" s="13"/>
    </row>
    <row r="31" spans="1:31">
      <c r="A31" s="69"/>
      <c r="B31" s="13"/>
      <c r="C31" s="13"/>
      <c r="D31" s="13"/>
      <c r="E31" s="13"/>
      <c r="F31" s="13"/>
      <c r="G31" s="13"/>
      <c r="P31" s="13"/>
      <c r="Q31" s="183" t="s">
        <v>43</v>
      </c>
      <c r="R31" s="183"/>
      <c r="S31" s="183"/>
      <c r="T31" s="183"/>
      <c r="U31" s="183"/>
      <c r="V31" s="183"/>
      <c r="W31" s="183"/>
      <c r="X31" s="183"/>
      <c r="Y31" s="183"/>
      <c r="Z31" s="183"/>
      <c r="AA31" s="231"/>
      <c r="AB31" s="238">
        <f>SUM(AB27:AD29)</f>
        <v>0</v>
      </c>
      <c r="AC31" s="239"/>
      <c r="AD31" s="240"/>
      <c r="AE31" s="13"/>
    </row>
    <row r="32" spans="1:31">
      <c r="A32" s="69"/>
      <c r="B32" s="13"/>
      <c r="C32" s="13"/>
      <c r="D32" s="13"/>
      <c r="E32" s="13"/>
      <c r="F32" s="13"/>
      <c r="G32" s="13"/>
      <c r="P32" s="13"/>
      <c r="Q32" s="241" t="s">
        <v>46</v>
      </c>
      <c r="R32" s="241"/>
      <c r="S32" s="241"/>
      <c r="T32" s="241"/>
      <c r="U32" s="241"/>
      <c r="V32" s="241"/>
      <c r="W32" s="241"/>
      <c r="X32" s="241"/>
      <c r="Y32" s="241"/>
      <c r="Z32" s="241"/>
      <c r="AA32" s="242"/>
      <c r="AB32" s="238">
        <f>AB31-L30</f>
        <v>0</v>
      </c>
      <c r="AC32" s="239"/>
      <c r="AD32" s="240"/>
      <c r="AE32" s="13"/>
    </row>
    <row r="33" spans="1:41" ht="4.5" customHeight="1">
      <c r="A33" s="69"/>
      <c r="B33" s="13"/>
      <c r="C33" s="13"/>
      <c r="D33" s="13"/>
      <c r="E33" s="13"/>
      <c r="F33" s="13"/>
      <c r="G33" s="13"/>
      <c r="H33" s="13"/>
      <c r="I33" s="13"/>
      <c r="J33" s="13"/>
      <c r="K33" s="13"/>
      <c r="L33" s="13"/>
      <c r="M33" s="13"/>
      <c r="N33" s="13"/>
      <c r="O33" s="13"/>
      <c r="P33" s="71"/>
      <c r="Q33" s="13"/>
      <c r="R33" s="13"/>
      <c r="S33" s="13"/>
      <c r="T33" s="13"/>
      <c r="U33" s="13"/>
      <c r="V33" s="13"/>
      <c r="W33" s="13"/>
      <c r="X33" s="13"/>
      <c r="Y33" s="13"/>
      <c r="Z33" s="13"/>
      <c r="AA33" s="13"/>
      <c r="AB33" s="13"/>
      <c r="AC33" s="13"/>
      <c r="AD33" s="13"/>
      <c r="AE33" s="13"/>
    </row>
    <row r="34" spans="1:41">
      <c r="A34" s="69"/>
      <c r="B34" s="70" t="s">
        <v>106</v>
      </c>
      <c r="C34" s="71"/>
      <c r="D34" s="71"/>
      <c r="E34" s="71"/>
      <c r="F34" s="71"/>
      <c r="G34" s="71"/>
      <c r="H34" s="71"/>
      <c r="I34" s="71"/>
      <c r="J34" s="71"/>
      <c r="K34" s="71"/>
      <c r="L34" s="71"/>
      <c r="M34" s="71"/>
      <c r="N34" s="71"/>
      <c r="O34" s="90"/>
      <c r="P34" s="12"/>
      <c r="Q34" s="71"/>
      <c r="R34" s="71"/>
      <c r="S34" s="71"/>
      <c r="T34" s="71"/>
      <c r="U34" s="71"/>
      <c r="V34" s="71"/>
      <c r="W34" s="71"/>
      <c r="X34" s="71"/>
      <c r="Y34" s="71"/>
      <c r="Z34" s="71"/>
      <c r="AA34" s="71"/>
      <c r="AB34" s="71"/>
      <c r="AC34" s="71"/>
      <c r="AD34" s="13"/>
      <c r="AE34" s="13"/>
    </row>
    <row r="35" spans="1:41">
      <c r="A35" s="69"/>
      <c r="B35" s="185" t="s">
        <v>107</v>
      </c>
      <c r="C35" s="185"/>
      <c r="D35" s="185"/>
      <c r="E35" s="185"/>
      <c r="F35" s="186">
        <f>Antrag_JBM!F47</f>
        <v>0</v>
      </c>
      <c r="G35" s="186"/>
      <c r="H35" s="186"/>
      <c r="I35" s="186"/>
      <c r="J35" s="186"/>
      <c r="K35" s="186"/>
      <c r="L35" s="186"/>
      <c r="M35" s="186"/>
      <c r="N35" s="186"/>
      <c r="O35" s="12"/>
      <c r="P35" s="12"/>
      <c r="Q35" s="185" t="s">
        <v>109</v>
      </c>
      <c r="R35" s="185"/>
      <c r="S35" s="185"/>
      <c r="T35" s="185"/>
      <c r="U35" s="186">
        <f>Antrag_JBM!U47</f>
        <v>0</v>
      </c>
      <c r="V35" s="186"/>
      <c r="W35" s="186"/>
      <c r="X35" s="186"/>
      <c r="Y35" s="186"/>
      <c r="Z35" s="186"/>
      <c r="AA35" s="186"/>
      <c r="AB35" s="186"/>
      <c r="AC35" s="186"/>
      <c r="AD35" s="13"/>
      <c r="AE35" s="13"/>
    </row>
    <row r="36" spans="1:41">
      <c r="A36" s="69"/>
      <c r="B36" s="185" t="s">
        <v>108</v>
      </c>
      <c r="C36" s="185"/>
      <c r="D36" s="185"/>
      <c r="E36" s="185"/>
      <c r="F36" s="230">
        <f>Antrag_JBM!F48</f>
        <v>0</v>
      </c>
      <c r="G36" s="230"/>
      <c r="H36" s="230"/>
      <c r="I36" s="230"/>
      <c r="J36" s="230"/>
      <c r="K36" s="230"/>
      <c r="L36" s="230"/>
      <c r="M36" s="230"/>
      <c r="N36" s="230"/>
      <c r="O36" s="12"/>
      <c r="P36" s="12"/>
      <c r="Q36" s="185" t="s">
        <v>110</v>
      </c>
      <c r="R36" s="185"/>
      <c r="S36" s="185"/>
      <c r="T36" s="185"/>
      <c r="U36" s="230">
        <f>Antrag_JBM!U48</f>
        <v>0</v>
      </c>
      <c r="V36" s="230"/>
      <c r="W36" s="230"/>
      <c r="X36" s="230"/>
      <c r="Y36" s="230"/>
      <c r="Z36" s="230"/>
      <c r="AA36" s="230"/>
      <c r="AB36" s="230"/>
      <c r="AC36" s="230"/>
      <c r="AD36" s="13"/>
      <c r="AE36" s="13"/>
    </row>
    <row r="37" spans="1:41" ht="4.5" customHeight="1">
      <c r="A37" s="69"/>
      <c r="B37" s="13"/>
      <c r="C37" s="13"/>
      <c r="D37" s="13"/>
      <c r="E37" s="13"/>
      <c r="F37" s="13"/>
      <c r="G37" s="13"/>
      <c r="H37" s="13"/>
      <c r="I37" s="13"/>
      <c r="J37" s="13"/>
      <c r="K37" s="13"/>
      <c r="L37" s="13"/>
      <c r="M37" s="13"/>
      <c r="N37" s="13"/>
      <c r="O37" s="13"/>
      <c r="P37" s="46"/>
      <c r="Q37" s="13"/>
      <c r="R37" s="13"/>
      <c r="S37" s="13"/>
      <c r="T37" s="13"/>
      <c r="U37" s="13"/>
      <c r="V37" s="13"/>
      <c r="W37" s="13"/>
      <c r="X37" s="13"/>
      <c r="Y37" s="13"/>
      <c r="Z37" s="13"/>
      <c r="AA37" s="13"/>
      <c r="AB37" s="13"/>
      <c r="AC37" s="13"/>
      <c r="AD37" s="13"/>
      <c r="AE37" s="13"/>
    </row>
    <row r="38" spans="1:41">
      <c r="A38" s="271" t="s">
        <v>311</v>
      </c>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13"/>
    </row>
    <row r="39" spans="1:41">
      <c r="AE39" s="13"/>
      <c r="AJ39" s="41"/>
      <c r="AK39" s="41"/>
    </row>
    <row r="40" spans="1:41" ht="30" customHeight="1">
      <c r="B40" s="216" t="s">
        <v>138</v>
      </c>
      <c r="C40" s="216"/>
      <c r="D40" s="216"/>
      <c r="E40" s="216"/>
      <c r="F40" s="216"/>
      <c r="G40" s="216"/>
      <c r="H40" s="216"/>
      <c r="I40" s="217"/>
      <c r="J40" s="222"/>
      <c r="K40" s="223"/>
      <c r="L40" s="223"/>
      <c r="M40" s="223"/>
      <c r="N40" s="223"/>
      <c r="O40" s="223"/>
      <c r="P40" s="223"/>
      <c r="Q40" s="223"/>
      <c r="R40" s="224"/>
      <c r="T40" s="225" t="s">
        <v>141</v>
      </c>
      <c r="U40" s="225"/>
      <c r="V40" s="225"/>
      <c r="W40" s="225"/>
      <c r="X40" s="225"/>
      <c r="Y40" s="225"/>
      <c r="Z40" s="225"/>
      <c r="AA40" s="225"/>
      <c r="AB40" s="225"/>
      <c r="AC40" s="225"/>
      <c r="AD40" s="225"/>
      <c r="AE40" s="47"/>
      <c r="AF40" s="47"/>
      <c r="AG40" s="47"/>
      <c r="AH40" s="47"/>
      <c r="AI40" s="47"/>
      <c r="AJ40" s="47"/>
      <c r="AK40" s="47"/>
      <c r="AL40" s="47"/>
      <c r="AM40" s="47"/>
      <c r="AN40" s="47"/>
      <c r="AO40" s="47"/>
    </row>
    <row r="41" spans="1:41" ht="30" customHeight="1">
      <c r="B41" s="216" t="s">
        <v>139</v>
      </c>
      <c r="C41" s="216"/>
      <c r="D41" s="216"/>
      <c r="E41" s="216"/>
      <c r="F41" s="216"/>
      <c r="G41" s="216"/>
      <c r="H41" s="216"/>
      <c r="I41" s="217"/>
      <c r="J41" s="222"/>
      <c r="K41" s="223"/>
      <c r="L41" s="223"/>
      <c r="M41" s="226" t="s">
        <v>146</v>
      </c>
      <c r="N41" s="226"/>
      <c r="O41" s="92"/>
      <c r="P41" s="223"/>
      <c r="Q41" s="223"/>
      <c r="R41" s="224"/>
      <c r="T41" s="227"/>
      <c r="U41" s="228"/>
      <c r="V41" s="228"/>
      <c r="W41" s="228"/>
      <c r="X41" s="228"/>
      <c r="Y41" s="228"/>
      <c r="Z41" s="228"/>
      <c r="AA41" s="228"/>
      <c r="AB41" s="228"/>
      <c r="AC41" s="228"/>
      <c r="AD41" s="229"/>
      <c r="AJ41" s="41"/>
      <c r="AK41" s="41"/>
    </row>
    <row r="42" spans="1:41" ht="30" customHeight="1">
      <c r="B42" s="216" t="s">
        <v>140</v>
      </c>
      <c r="C42" s="216"/>
      <c r="D42" s="216"/>
      <c r="E42" s="216"/>
      <c r="F42" s="216"/>
      <c r="G42" s="216"/>
      <c r="H42" s="216"/>
      <c r="I42" s="217"/>
      <c r="J42" s="218"/>
      <c r="K42" s="219"/>
      <c r="L42" s="219"/>
      <c r="M42" s="219"/>
      <c r="N42" s="219"/>
      <c r="O42" s="219"/>
      <c r="P42" s="219"/>
      <c r="Q42" s="219"/>
      <c r="R42" s="220"/>
      <c r="X42" s="221" t="s">
        <v>142</v>
      </c>
      <c r="Y42" s="221"/>
      <c r="Z42" s="221"/>
      <c r="AA42" s="221"/>
      <c r="AB42" s="221"/>
      <c r="AC42" s="221"/>
      <c r="AD42" s="221"/>
    </row>
    <row r="43" spans="1:41">
      <c r="S43" s="185" t="s">
        <v>143</v>
      </c>
      <c r="T43" s="185"/>
      <c r="U43" s="185"/>
      <c r="V43" s="13"/>
      <c r="W43" s="185" t="s">
        <v>144</v>
      </c>
      <c r="X43" s="185"/>
      <c r="Y43" s="185"/>
      <c r="Z43" s="185"/>
      <c r="AA43" s="185"/>
      <c r="AB43" s="185"/>
      <c r="AC43" s="185"/>
      <c r="AJ43" s="67"/>
      <c r="AK43" s="67"/>
    </row>
    <row r="44" spans="1:41">
      <c r="B44" s="14" t="s">
        <v>145</v>
      </c>
      <c r="AJ44" s="67"/>
      <c r="AK44" s="67"/>
    </row>
    <row r="45" spans="1:41" ht="15.75" customHeight="1">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J45" s="67"/>
      <c r="AK45" s="67"/>
    </row>
    <row r="46" spans="1:41" ht="15.75" customHeight="1">
      <c r="A46" s="14"/>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J46" s="67"/>
      <c r="AK46" s="67"/>
    </row>
    <row r="47" spans="1:41" ht="8.25" customHeight="1">
      <c r="A47" s="14"/>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row>
    <row r="48" spans="1:41" ht="7.5" customHeight="1">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row>
    <row r="49" spans="2:30">
      <c r="B49" s="258" t="s">
        <v>286</v>
      </c>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60"/>
    </row>
    <row r="50" spans="2:30">
      <c r="B50" s="261"/>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3"/>
    </row>
    <row r="51" spans="2:30">
      <c r="B51" s="261"/>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3"/>
    </row>
    <row r="52" spans="2:30">
      <c r="B52" s="261"/>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3"/>
    </row>
    <row r="53" spans="2:30">
      <c r="B53" s="261"/>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3"/>
    </row>
    <row r="54" spans="2:30">
      <c r="B54" s="264"/>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6"/>
    </row>
  </sheetData>
  <mergeCells count="109">
    <mergeCell ref="A38:AD38"/>
    <mergeCell ref="AB21:AD21"/>
    <mergeCell ref="AB22:AD22"/>
    <mergeCell ref="AB23:AD23"/>
    <mergeCell ref="AB25:AD25"/>
    <mergeCell ref="L22:O22"/>
    <mergeCell ref="L21:O21"/>
    <mergeCell ref="L20:O20"/>
    <mergeCell ref="B23:O23"/>
    <mergeCell ref="L24:O24"/>
    <mergeCell ref="L25:O25"/>
    <mergeCell ref="B22:K22"/>
    <mergeCell ref="B20:K20"/>
    <mergeCell ref="B21:H21"/>
    <mergeCell ref="I21:K21"/>
    <mergeCell ref="Q20:AA20"/>
    <mergeCell ref="AB20:AD20"/>
    <mergeCell ref="B26:K26"/>
    <mergeCell ref="Q26:AA26"/>
    <mergeCell ref="AB26:AD26"/>
    <mergeCell ref="B27:K27"/>
    <mergeCell ref="Q27:AA27"/>
    <mergeCell ref="AB27:AD27"/>
    <mergeCell ref="B24:K24"/>
    <mergeCell ref="B45:AD48"/>
    <mergeCell ref="B49:AD54"/>
    <mergeCell ref="A1:AE1"/>
    <mergeCell ref="H4:R4"/>
    <mergeCell ref="AB4:AD4"/>
    <mergeCell ref="J5:R5"/>
    <mergeCell ref="AB5:AD5"/>
    <mergeCell ref="AA10:AB10"/>
    <mergeCell ref="AC10:AD10"/>
    <mergeCell ref="B11:J11"/>
    <mergeCell ref="K11:L11"/>
    <mergeCell ref="M11:N11"/>
    <mergeCell ref="Q11:Z11"/>
    <mergeCell ref="AA11:AB11"/>
    <mergeCell ref="AC11:AD11"/>
    <mergeCell ref="I7:L7"/>
    <mergeCell ref="U7:V7"/>
    <mergeCell ref="I8:L8"/>
    <mergeCell ref="U8:V8"/>
    <mergeCell ref="K10:L10"/>
    <mergeCell ref="M10:N10"/>
    <mergeCell ref="B12:L12"/>
    <mergeCell ref="Q12:Z12"/>
    <mergeCell ref="AA12:AB12"/>
    <mergeCell ref="Q19:AA19"/>
    <mergeCell ref="AC12:AD12"/>
    <mergeCell ref="B14:J15"/>
    <mergeCell ref="K14:L14"/>
    <mergeCell ref="M14:N14"/>
    <mergeCell ref="Q14:AD14"/>
    <mergeCell ref="K15:L15"/>
    <mergeCell ref="B18:K18"/>
    <mergeCell ref="Q18:AA18"/>
    <mergeCell ref="AB18:AD18"/>
    <mergeCell ref="M12:O12"/>
    <mergeCell ref="L18:O18"/>
    <mergeCell ref="M16:O16"/>
    <mergeCell ref="B19:K19"/>
    <mergeCell ref="AB19:AD19"/>
    <mergeCell ref="M15:N15"/>
    <mergeCell ref="Q15:V15"/>
    <mergeCell ref="W15:X15"/>
    <mergeCell ref="Y15:AB15"/>
    <mergeCell ref="AC15:AD15"/>
    <mergeCell ref="Q16:X16"/>
    <mergeCell ref="AC16:AD16"/>
    <mergeCell ref="L19:O19"/>
    <mergeCell ref="B25:K25"/>
    <mergeCell ref="L26:O26"/>
    <mergeCell ref="L27:O27"/>
    <mergeCell ref="Q31:AA31"/>
    <mergeCell ref="AB31:AD31"/>
    <mergeCell ref="Q32:AA32"/>
    <mergeCell ref="AB32:AD32"/>
    <mergeCell ref="B28:K28"/>
    <mergeCell ref="L28:N28"/>
    <mergeCell ref="Q28:AA28"/>
    <mergeCell ref="AB28:AD28"/>
    <mergeCell ref="Q29:AA29"/>
    <mergeCell ref="AB29:AD29"/>
    <mergeCell ref="L30:O30"/>
    <mergeCell ref="U2:AD2"/>
    <mergeCell ref="B42:I42"/>
    <mergeCell ref="J42:R42"/>
    <mergeCell ref="X42:AD42"/>
    <mergeCell ref="S43:U43"/>
    <mergeCell ref="W43:AC43"/>
    <mergeCell ref="B40:I40"/>
    <mergeCell ref="J40:R40"/>
    <mergeCell ref="T40:AD40"/>
    <mergeCell ref="B41:I41"/>
    <mergeCell ref="J41:L41"/>
    <mergeCell ref="M41:N41"/>
    <mergeCell ref="P41:R41"/>
    <mergeCell ref="T41:AD41"/>
    <mergeCell ref="B35:E35"/>
    <mergeCell ref="F35:N35"/>
    <mergeCell ref="Q35:T35"/>
    <mergeCell ref="U35:AC35"/>
    <mergeCell ref="B36:E36"/>
    <mergeCell ref="F36:N36"/>
    <mergeCell ref="Q36:T36"/>
    <mergeCell ref="U36:AC36"/>
    <mergeCell ref="B30:K30"/>
    <mergeCell ref="AB24:AD24"/>
  </mergeCells>
  <pageMargins left="0.7" right="0.7" top="0.78740157499999996" bottom="0.78740157499999996" header="0.3" footer="0.3"/>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1"/>
  <sheetViews>
    <sheetView workbookViewId="0">
      <selection activeCell="G15" sqref="G15"/>
    </sheetView>
  </sheetViews>
  <sheetFormatPr baseColWidth="10" defaultRowHeight="14.4"/>
  <cols>
    <col min="1" max="1" width="58.33203125" customWidth="1"/>
    <col min="2" max="2" width="59.33203125" customWidth="1"/>
    <col min="3" max="3" width="9.44140625" customWidth="1"/>
  </cols>
  <sheetData>
    <row r="1" spans="1:9">
      <c r="A1" s="2" t="s">
        <v>21</v>
      </c>
      <c r="B1" s="2"/>
      <c r="C1" s="2"/>
      <c r="D1" s="2"/>
      <c r="E1" s="2"/>
      <c r="F1" s="2"/>
      <c r="G1" s="2"/>
      <c r="H1" s="2"/>
      <c r="I1" s="1"/>
    </row>
    <row r="2" spans="1:9">
      <c r="A2" s="2"/>
      <c r="B2" s="2"/>
      <c r="C2" s="2"/>
      <c r="D2" s="2"/>
      <c r="E2" s="2"/>
      <c r="F2" s="2"/>
      <c r="G2" s="2"/>
      <c r="H2" s="2"/>
      <c r="I2" s="1"/>
    </row>
    <row r="3" spans="1:9">
      <c r="A3" s="2" t="s">
        <v>22</v>
      </c>
      <c r="B3" s="2"/>
      <c r="C3" s="2"/>
      <c r="D3" s="2"/>
      <c r="E3" s="2"/>
      <c r="F3" s="2"/>
      <c r="G3" s="2"/>
      <c r="H3" s="2"/>
      <c r="I3" s="1"/>
    </row>
    <row r="4" spans="1:9">
      <c r="A4" s="2"/>
      <c r="B4" s="2"/>
      <c r="C4" s="2"/>
      <c r="D4" s="2"/>
      <c r="E4" s="2"/>
      <c r="F4" s="2"/>
      <c r="G4" s="2"/>
      <c r="H4" s="2"/>
      <c r="I4" s="1"/>
    </row>
    <row r="5" spans="1:9">
      <c r="A5" s="3"/>
      <c r="B5" s="3"/>
      <c r="C5" s="3"/>
      <c r="D5" s="4"/>
      <c r="E5" s="4"/>
      <c r="F5" s="4"/>
      <c r="G5" s="4"/>
      <c r="H5" s="4"/>
    </row>
    <row r="6" spans="1:9">
      <c r="A6" s="6" t="s">
        <v>25</v>
      </c>
      <c r="B6" s="6" t="s">
        <v>27</v>
      </c>
      <c r="C6" s="6" t="s">
        <v>26</v>
      </c>
    </row>
    <row r="7" spans="1:9">
      <c r="A7" s="7" t="s">
        <v>67</v>
      </c>
      <c r="B7" s="5" t="s">
        <v>68</v>
      </c>
      <c r="C7" s="8" t="s">
        <v>4</v>
      </c>
    </row>
    <row r="8" spans="1:9">
      <c r="A8" s="7" t="s">
        <v>69</v>
      </c>
      <c r="B8" s="5" t="s">
        <v>70</v>
      </c>
      <c r="C8" s="8" t="s">
        <v>5</v>
      </c>
    </row>
    <row r="9" spans="1:9" ht="22.8">
      <c r="A9" s="7" t="s">
        <v>71</v>
      </c>
      <c r="B9" s="5" t="s">
        <v>72</v>
      </c>
      <c r="C9" s="8" t="s">
        <v>6</v>
      </c>
    </row>
    <row r="10" spans="1:9" ht="34.200000000000003">
      <c r="A10" s="7" t="s">
        <v>111</v>
      </c>
      <c r="B10" s="5" t="s">
        <v>73</v>
      </c>
      <c r="C10" s="8" t="s">
        <v>7</v>
      </c>
    </row>
    <row r="11" spans="1:9" ht="34.200000000000003">
      <c r="A11" s="7" t="s">
        <v>95</v>
      </c>
      <c r="B11" s="5" t="s">
        <v>74</v>
      </c>
      <c r="C11" s="8" t="s">
        <v>8</v>
      </c>
    </row>
    <row r="12" spans="1:9">
      <c r="A12" s="7" t="s">
        <v>75</v>
      </c>
      <c r="B12" s="5" t="s">
        <v>76</v>
      </c>
      <c r="C12" s="8" t="s">
        <v>9</v>
      </c>
    </row>
    <row r="13" spans="1:9" ht="22.8">
      <c r="A13" s="7" t="s">
        <v>77</v>
      </c>
      <c r="B13" s="5" t="s">
        <v>78</v>
      </c>
      <c r="C13" s="8" t="s">
        <v>10</v>
      </c>
    </row>
    <row r="14" spans="1:9" ht="22.8">
      <c r="A14" s="7" t="s">
        <v>79</v>
      </c>
      <c r="B14" s="5" t="s">
        <v>80</v>
      </c>
      <c r="C14" s="8" t="s">
        <v>11</v>
      </c>
    </row>
    <row r="15" spans="1:9">
      <c r="A15" s="7" t="s">
        <v>81</v>
      </c>
      <c r="B15" s="5" t="s">
        <v>82</v>
      </c>
      <c r="C15" s="8" t="s">
        <v>12</v>
      </c>
    </row>
    <row r="16" spans="1:9">
      <c r="A16" s="7" t="s">
        <v>83</v>
      </c>
      <c r="B16" s="5" t="s">
        <v>84</v>
      </c>
      <c r="C16" s="8" t="s">
        <v>13</v>
      </c>
    </row>
    <row r="17" spans="1:3">
      <c r="A17" s="7" t="s">
        <v>85</v>
      </c>
      <c r="B17" s="5" t="s">
        <v>86</v>
      </c>
      <c r="C17" s="8" t="s">
        <v>14</v>
      </c>
    </row>
    <row r="18" spans="1:3" ht="22.8">
      <c r="A18" s="7" t="s">
        <v>87</v>
      </c>
      <c r="B18" s="5" t="s">
        <v>88</v>
      </c>
      <c r="C18" s="8" t="s">
        <v>15</v>
      </c>
    </row>
    <row r="19" spans="1:3">
      <c r="A19" s="7" t="s">
        <v>93</v>
      </c>
      <c r="B19" s="5" t="s">
        <v>94</v>
      </c>
      <c r="C19" s="8" t="s">
        <v>16</v>
      </c>
    </row>
    <row r="20" spans="1:3" ht="22.8">
      <c r="A20" s="10" t="s">
        <v>89</v>
      </c>
      <c r="B20" s="11" t="s">
        <v>90</v>
      </c>
      <c r="C20" s="9" t="s">
        <v>17</v>
      </c>
    </row>
    <row r="21" spans="1:3" ht="25.5" customHeight="1">
      <c r="A21" s="10" t="s">
        <v>91</v>
      </c>
      <c r="B21" s="11" t="s">
        <v>92</v>
      </c>
      <c r="C21" s="9" t="s">
        <v>18</v>
      </c>
    </row>
    <row r="22" spans="1:3">
      <c r="A22" s="7" t="s">
        <v>23</v>
      </c>
      <c r="B22" s="5"/>
      <c r="C22" s="8" t="s">
        <v>19</v>
      </c>
    </row>
    <row r="23" spans="1:3">
      <c r="A23" s="7" t="s">
        <v>24</v>
      </c>
      <c r="B23" s="5"/>
      <c r="C23" s="8" t="s">
        <v>20</v>
      </c>
    </row>
    <row r="26" spans="1:3">
      <c r="A26" t="s">
        <v>229</v>
      </c>
    </row>
    <row r="27" spans="1:3">
      <c r="A27" t="s">
        <v>224</v>
      </c>
    </row>
    <row r="28" spans="1:3">
      <c r="A28" t="s">
        <v>225</v>
      </c>
    </row>
    <row r="29" spans="1:3">
      <c r="A29" t="s">
        <v>226</v>
      </c>
    </row>
    <row r="30" spans="1:3">
      <c r="A30" t="s">
        <v>227</v>
      </c>
    </row>
    <row r="31" spans="1:3">
      <c r="A31" t="s">
        <v>228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Belegliste</vt:lpstr>
      <vt:lpstr>TN-Liste_JBM</vt:lpstr>
      <vt:lpstr>Antrag_JBM</vt:lpstr>
      <vt:lpstr>Auszahlungsbescheid_JBM</vt:lpstr>
      <vt:lpstr>Themenschlüssel</vt:lpstr>
      <vt:lpstr>Antrag_JBM!Druckbereich</vt:lpstr>
      <vt:lpstr>'TN-Liste_JBM'!Druckbereich</vt:lpstr>
      <vt:lpstr>Kennzeichen</vt:lpstr>
      <vt:lpstr>Themenschwerpunkte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Olga Sauter</cp:lastModifiedBy>
  <cp:lastPrinted>2019-03-11T13:34:49Z</cp:lastPrinted>
  <dcterms:created xsi:type="dcterms:W3CDTF">2009-01-16T09:25:25Z</dcterms:created>
  <dcterms:modified xsi:type="dcterms:W3CDTF">2023-11-08T14:27:06Z</dcterms:modified>
</cp:coreProperties>
</file>